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rvoje Plašča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E284" i="9" s="1"/>
  <c r="B284" i="9" s="1"/>
  <c r="F284" i="9"/>
  <c r="H283" i="9"/>
  <c r="G283" i="9"/>
  <c r="F283" i="9"/>
  <c r="E283" i="9"/>
  <c r="B283" i="9" s="1"/>
  <c r="F282" i="9"/>
  <c r="H281" i="9"/>
  <c r="G281" i="9"/>
  <c r="F281" i="9"/>
  <c r="E281" i="9"/>
  <c r="B281" i="9" s="1"/>
  <c r="H280" i="9"/>
  <c r="G280" i="9"/>
  <c r="E280" i="9" s="1"/>
  <c r="B280" i="9" s="1"/>
  <c r="F280" i="9"/>
  <c r="F275" i="9" s="1"/>
  <c r="H279" i="9"/>
  <c r="G279" i="9"/>
  <c r="F279" i="9"/>
  <c r="F278" i="9"/>
  <c r="F277" i="9"/>
  <c r="F276" i="9"/>
  <c r="L274" i="9"/>
  <c r="F274" i="9" s="1"/>
  <c r="H274" i="9"/>
  <c r="I273" i="9"/>
  <c r="H273" i="9"/>
  <c r="F273" i="9"/>
  <c r="E273" i="9"/>
  <c r="B273" i="9" s="1"/>
  <c r="E272" i="9"/>
  <c r="M271" i="9"/>
  <c r="L271" i="9"/>
  <c r="F271" i="9" s="1"/>
  <c r="B271" i="9" s="1"/>
  <c r="E271" i="9"/>
  <c r="M270" i="9"/>
  <c r="L270" i="9"/>
  <c r="F270" i="9" s="1"/>
  <c r="E270" i="9"/>
  <c r="B270" i="9" s="1"/>
  <c r="M269" i="9"/>
  <c r="L269" i="9"/>
  <c r="F269" i="9"/>
  <c r="E269" i="9"/>
  <c r="B269" i="9" s="1"/>
  <c r="M268" i="9"/>
  <c r="L268" i="9"/>
  <c r="F268" i="9" s="1"/>
  <c r="B268" i="9" s="1"/>
  <c r="E268" i="9"/>
  <c r="M267" i="9"/>
  <c r="L267" i="9"/>
  <c r="E267" i="9"/>
  <c r="M266" i="9"/>
  <c r="F266" i="9" s="1"/>
  <c r="L266" i="9"/>
  <c r="E266" i="9"/>
  <c r="M265" i="9"/>
  <c r="L265" i="9"/>
  <c r="F265" i="9"/>
  <c r="E265" i="9"/>
  <c r="B265" i="9" s="1"/>
  <c r="M264" i="9"/>
  <c r="L264" i="9"/>
  <c r="F264" i="9" s="1"/>
  <c r="B264" i="9" s="1"/>
  <c r="E264" i="9"/>
  <c r="M263" i="9"/>
  <c r="L263" i="9"/>
  <c r="F263" i="9" s="1"/>
  <c r="B263" i="9" s="1"/>
  <c r="E263" i="9"/>
  <c r="M262" i="9"/>
  <c r="F262" i="9" s="1"/>
  <c r="L262" i="9"/>
  <c r="E262" i="9"/>
  <c r="B262" i="9" s="1"/>
  <c r="M261" i="9"/>
  <c r="L261" i="9"/>
  <c r="F261" i="9"/>
  <c r="E261" i="9"/>
  <c r="B261" i="9" s="1"/>
  <c r="M260" i="9"/>
  <c r="L260" i="9"/>
  <c r="F260" i="9" s="1"/>
  <c r="B260" i="9" s="1"/>
  <c r="E260" i="9"/>
  <c r="M259" i="9"/>
  <c r="L259" i="9"/>
  <c r="E259" i="9"/>
  <c r="M258" i="9"/>
  <c r="F258" i="9" s="1"/>
  <c r="L258" i="9"/>
  <c r="E258" i="9"/>
  <c r="M257" i="9"/>
  <c r="L257" i="9"/>
  <c r="F257" i="9"/>
  <c r="E257" i="9"/>
  <c r="B257" i="9" s="1"/>
  <c r="M256" i="9"/>
  <c r="L256" i="9"/>
  <c r="F256" i="9" s="1"/>
  <c r="B256" i="9" s="1"/>
  <c r="E256" i="9"/>
  <c r="M255" i="9"/>
  <c r="L255" i="9"/>
  <c r="F255" i="9" s="1"/>
  <c r="B255" i="9" s="1"/>
  <c r="E255" i="9"/>
  <c r="M254" i="9"/>
  <c r="L254" i="9"/>
  <c r="F254" i="9"/>
  <c r="E254" i="9"/>
  <c r="B254" i="9" s="1"/>
  <c r="M253" i="9"/>
  <c r="L253" i="9"/>
  <c r="F253" i="9" s="1"/>
  <c r="E253" i="9"/>
  <c r="M252" i="9"/>
  <c r="L252" i="9"/>
  <c r="F252" i="9" s="1"/>
  <c r="B252" i="9" s="1"/>
  <c r="E252" i="9"/>
  <c r="M251" i="9"/>
  <c r="L251" i="9"/>
  <c r="F251" i="9" s="1"/>
  <c r="B251" i="9" s="1"/>
  <c r="E251" i="9"/>
  <c r="M250" i="9"/>
  <c r="L250" i="9"/>
  <c r="F250" i="9"/>
  <c r="E250" i="9"/>
  <c r="B250" i="9" s="1"/>
  <c r="M249" i="9"/>
  <c r="L249" i="9"/>
  <c r="F249" i="9" s="1"/>
  <c r="E249" i="9"/>
  <c r="M248" i="9"/>
  <c r="L248" i="9"/>
  <c r="E248" i="9"/>
  <c r="M247" i="9"/>
  <c r="L247" i="9"/>
  <c r="F247" i="9" s="1"/>
  <c r="B247" i="9" s="1"/>
  <c r="E247" i="9"/>
  <c r="M246" i="9"/>
  <c r="L246" i="9"/>
  <c r="F246" i="9"/>
  <c r="E246" i="9"/>
  <c r="B246" i="9" s="1"/>
  <c r="M245" i="9"/>
  <c r="L245" i="9"/>
  <c r="F245" i="9" s="1"/>
  <c r="E245" i="9"/>
  <c r="M244" i="9"/>
  <c r="L244" i="9"/>
  <c r="F244" i="9" s="1"/>
  <c r="B244" i="9" s="1"/>
  <c r="E244" i="9"/>
  <c r="M243" i="9"/>
  <c r="L243" i="9"/>
  <c r="E243" i="9"/>
  <c r="M242" i="9"/>
  <c r="L242" i="9"/>
  <c r="F242" i="9"/>
  <c r="E242" i="9"/>
  <c r="B242" i="9" s="1"/>
  <c r="M241" i="9"/>
  <c r="L241" i="9"/>
  <c r="F241" i="9" s="1"/>
  <c r="E241" i="9"/>
  <c r="M240" i="9"/>
  <c r="L240" i="9"/>
  <c r="F240" i="9" s="1"/>
  <c r="B240" i="9" s="1"/>
  <c r="E240" i="9"/>
  <c r="M239" i="9"/>
  <c r="F239" i="9" s="1"/>
  <c r="B239" i="9" s="1"/>
  <c r="L239" i="9"/>
  <c r="E239" i="9"/>
  <c r="M238" i="9"/>
  <c r="L238" i="9"/>
  <c r="F238" i="9"/>
  <c r="E238" i="9"/>
  <c r="B238" i="9" s="1"/>
  <c r="M237" i="9"/>
  <c r="L237" i="9"/>
  <c r="F237" i="9" s="1"/>
  <c r="B237" i="9" s="1"/>
  <c r="E237" i="9"/>
  <c r="M236" i="9"/>
  <c r="L236" i="9"/>
  <c r="F236" i="9" s="1"/>
  <c r="B236" i="9" s="1"/>
  <c r="E236" i="9"/>
  <c r="M235" i="9"/>
  <c r="L235" i="9"/>
  <c r="F235" i="9" s="1"/>
  <c r="B235" i="9" s="1"/>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M228" i="9"/>
  <c r="L228" i="9"/>
  <c r="F228" i="9" s="1"/>
  <c r="B228" i="9" s="1"/>
  <c r="E228" i="9"/>
  <c r="M227" i="9"/>
  <c r="F227" i="9" s="1"/>
  <c r="B227" i="9" s="1"/>
  <c r="L227" i="9"/>
  <c r="E227" i="9"/>
  <c r="M226" i="9"/>
  <c r="L226" i="9"/>
  <c r="E226" i="9"/>
  <c r="H225" i="9"/>
  <c r="G225" i="9"/>
  <c r="E225" i="9" s="1"/>
  <c r="B225" i="9" s="1"/>
  <c r="F225" i="9"/>
  <c r="M224" i="9"/>
  <c r="L224" i="9"/>
  <c r="E224" i="9"/>
  <c r="M223" i="9"/>
  <c r="L223" i="9"/>
  <c r="F223" i="9" s="1"/>
  <c r="E223" i="9"/>
  <c r="B223" i="9" s="1"/>
  <c r="M222" i="9"/>
  <c r="F222" i="9" s="1"/>
  <c r="L222" i="9"/>
  <c r="E222" i="9"/>
  <c r="M221" i="9"/>
  <c r="L221" i="9"/>
  <c r="E221" i="9"/>
  <c r="M220" i="9"/>
  <c r="L220" i="9"/>
  <c r="F220" i="9" s="1"/>
  <c r="B220" i="9" s="1"/>
  <c r="E220" i="9"/>
  <c r="M219" i="9"/>
  <c r="L219" i="9"/>
  <c r="E219" i="9"/>
  <c r="M218" i="9"/>
  <c r="F218" i="9" s="1"/>
  <c r="L218" i="9"/>
  <c r="E218" i="9"/>
  <c r="M217" i="9"/>
  <c r="F217" i="9" s="1"/>
  <c r="B217" i="9" s="1"/>
  <c r="L217" i="9"/>
  <c r="E217" i="9"/>
  <c r="M216" i="9"/>
  <c r="L216" i="9"/>
  <c r="E216" i="9"/>
  <c r="M215" i="9"/>
  <c r="F215" i="9" s="1"/>
  <c r="L215" i="9"/>
  <c r="E215" i="9"/>
  <c r="B215" i="9" s="1"/>
  <c r="M214" i="9"/>
  <c r="L214" i="9"/>
  <c r="F214" i="9"/>
  <c r="E214" i="9"/>
  <c r="M213" i="9"/>
  <c r="F213" i="9" s="1"/>
  <c r="B213" i="9" s="1"/>
  <c r="L213" i="9"/>
  <c r="E213" i="9"/>
  <c r="L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G159" i="9"/>
  <c r="F159" i="9"/>
  <c r="H158" i="9"/>
  <c r="G158" i="9"/>
  <c r="F158" i="9"/>
  <c r="E158" i="9"/>
  <c r="B158" i="9" s="1"/>
  <c r="H157" i="9"/>
  <c r="G157" i="9"/>
  <c r="F157" i="9"/>
  <c r="E157" i="9"/>
  <c r="H156" i="9"/>
  <c r="G156" i="9"/>
  <c r="E156" i="9" s="1"/>
  <c r="F156" i="9"/>
  <c r="H155" i="9"/>
  <c r="G155" i="9"/>
  <c r="F155" i="9"/>
  <c r="H154" i="9"/>
  <c r="G154" i="9"/>
  <c r="F154" i="9"/>
  <c r="E154" i="9"/>
  <c r="B154" i="9" s="1"/>
  <c r="H153" i="9"/>
  <c r="G153" i="9"/>
  <c r="F153" i="9"/>
  <c r="E153" i="9"/>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E145" i="9"/>
  <c r="H144" i="9"/>
  <c r="G144" i="9"/>
  <c r="E144" i="9" s="1"/>
  <c r="B144" i="9" s="1"/>
  <c r="F144" i="9"/>
  <c r="H143" i="9"/>
  <c r="G143" i="9"/>
  <c r="F143" i="9"/>
  <c r="F142" i="9"/>
  <c r="H141" i="9"/>
  <c r="G141" i="9"/>
  <c r="F141" i="9"/>
  <c r="E141" i="9"/>
  <c r="H140" i="9"/>
  <c r="G140" i="9"/>
  <c r="E140" i="9" s="1"/>
  <c r="F140" i="9"/>
  <c r="H139" i="9"/>
  <c r="G139" i="9"/>
  <c r="F139" i="9"/>
  <c r="H138" i="9"/>
  <c r="G138" i="9"/>
  <c r="F138" i="9"/>
  <c r="E138" i="9"/>
  <c r="B138" i="9" s="1"/>
  <c r="H137" i="9"/>
  <c r="G137" i="9"/>
  <c r="F137" i="9"/>
  <c r="E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F130" i="9"/>
  <c r="E130" i="9"/>
  <c r="B130" i="9" s="1"/>
  <c r="H129" i="9"/>
  <c r="G129" i="9"/>
  <c r="F129" i="9"/>
  <c r="E129" i="9"/>
  <c r="H128" i="9"/>
  <c r="G128" i="9"/>
  <c r="E128" i="9" s="1"/>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E121" i="9" s="1"/>
  <c r="G121" i="9"/>
  <c r="F121" i="9"/>
  <c r="B121" i="9"/>
  <c r="H120" i="9"/>
  <c r="G120" i="9"/>
  <c r="F120" i="9"/>
  <c r="E120" i="9"/>
  <c r="B120" i="9" s="1"/>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G110" i="9"/>
  <c r="F110" i="9"/>
  <c r="E110" i="9"/>
  <c r="B110" i="9" s="1"/>
  <c r="H109" i="9"/>
  <c r="G109" i="9"/>
  <c r="F109" i="9"/>
  <c r="E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F95" i="9"/>
  <c r="H94" i="9"/>
  <c r="G94" i="9"/>
  <c r="F94" i="9"/>
  <c r="E94" i="9"/>
  <c r="B94" i="9" s="1"/>
  <c r="H93" i="9"/>
  <c r="G93" i="9"/>
  <c r="F93" i="9"/>
  <c r="E93" i="9"/>
  <c r="B93" i="9" s="1"/>
  <c r="H92" i="9"/>
  <c r="G92" i="9"/>
  <c r="E92" i="9" s="1"/>
  <c r="B92" i="9" s="1"/>
  <c r="F92" i="9"/>
  <c r="H91" i="9"/>
  <c r="G91" i="9"/>
  <c r="E91" i="9" s="1"/>
  <c r="B91" i="9" s="1"/>
  <c r="F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B71" i="9" s="1"/>
  <c r="H70" i="9"/>
  <c r="G70" i="9"/>
  <c r="F70" i="9"/>
  <c r="H69" i="9"/>
  <c r="G69" i="9"/>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H58" i="9"/>
  <c r="G58" i="9"/>
  <c r="F58" i="9"/>
  <c r="H57" i="9"/>
  <c r="G57" i="9"/>
  <c r="E57" i="9" s="1"/>
  <c r="F57" i="9"/>
  <c r="B57" i="9"/>
  <c r="H56" i="9"/>
  <c r="G56" i="9"/>
  <c r="E56" i="9" s="1"/>
  <c r="B56" i="9" s="1"/>
  <c r="F56" i="9"/>
  <c r="H55" i="9"/>
  <c r="G55" i="9"/>
  <c r="F55" i="9"/>
  <c r="E55" i="9"/>
  <c r="B55" i="9" s="1"/>
  <c r="H54" i="9"/>
  <c r="G54" i="9"/>
  <c r="E54" i="9" s="1"/>
  <c r="B54" i="9" s="1"/>
  <c r="F54" i="9"/>
  <c r="H53" i="9"/>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F46" i="9"/>
  <c r="H45" i="9"/>
  <c r="G45" i="9"/>
  <c r="F45" i="9"/>
  <c r="H44" i="9"/>
  <c r="E44" i="9" s="1"/>
  <c r="B44" i="9" s="1"/>
  <c r="G44" i="9"/>
  <c r="F44" i="9"/>
  <c r="H43" i="9"/>
  <c r="E43" i="9" s="1"/>
  <c r="G43" i="9"/>
  <c r="F43" i="9"/>
  <c r="H42" i="9"/>
  <c r="G42" i="9"/>
  <c r="E42" i="9" s="1"/>
  <c r="B42" i="9" s="1"/>
  <c r="F42" i="9"/>
  <c r="H41" i="9"/>
  <c r="G41" i="9"/>
  <c r="F41" i="9"/>
  <c r="H40" i="9"/>
  <c r="G40" i="9"/>
  <c r="F40" i="9"/>
  <c r="H39" i="9"/>
  <c r="G39" i="9"/>
  <c r="F39" i="9"/>
  <c r="H38" i="9"/>
  <c r="G38" i="9"/>
  <c r="E38" i="9" s="1"/>
  <c r="B38" i="9" s="1"/>
  <c r="F38" i="9"/>
  <c r="H37" i="9"/>
  <c r="G37" i="9"/>
  <c r="F37" i="9"/>
  <c r="H36" i="9"/>
  <c r="G36" i="9"/>
  <c r="F36" i="9"/>
  <c r="E36" i="9"/>
  <c r="B36" i="9" s="1"/>
  <c r="H35" i="9"/>
  <c r="E35" i="9" s="1"/>
  <c r="B35" i="9" s="1"/>
  <c r="G35" i="9"/>
  <c r="F35" i="9"/>
  <c r="H34" i="9"/>
  <c r="G34" i="9"/>
  <c r="E34" i="9" s="1"/>
  <c r="B34" i="9" s="1"/>
  <c r="F34" i="9"/>
  <c r="H33" i="9"/>
  <c r="G33" i="9"/>
  <c r="E33" i="9" s="1"/>
  <c r="F33" i="9"/>
  <c r="B33" i="9"/>
  <c r="H32" i="9"/>
  <c r="G32" i="9"/>
  <c r="F32" i="9"/>
  <c r="E32" i="9"/>
  <c r="B32" i="9" s="1"/>
  <c r="H31" i="9"/>
  <c r="E31" i="9" s="1"/>
  <c r="G31" i="9"/>
  <c r="F31" i="9"/>
  <c r="H30" i="9"/>
  <c r="G30" i="9"/>
  <c r="E30" i="9" s="1"/>
  <c r="B30" i="9" s="1"/>
  <c r="F30" i="9"/>
  <c r="H29" i="9"/>
  <c r="G29" i="9"/>
  <c r="E29" i="9" s="1"/>
  <c r="B29" i="9" s="1"/>
  <c r="F29" i="9"/>
  <c r="H28" i="9"/>
  <c r="G28" i="9"/>
  <c r="F28" i="9"/>
  <c r="E28" i="9"/>
  <c r="B28" i="9" s="1"/>
  <c r="H27" i="9"/>
  <c r="G27" i="9"/>
  <c r="F27" i="9"/>
  <c r="H26" i="9"/>
  <c r="G26" i="9"/>
  <c r="E26" i="9" s="1"/>
  <c r="B26" i="9" s="1"/>
  <c r="F26" i="9"/>
  <c r="H25" i="9"/>
  <c r="G25" i="9"/>
  <c r="F25" i="9"/>
  <c r="H24" i="9"/>
  <c r="G24" i="9"/>
  <c r="F24" i="9"/>
  <c r="E24" i="9"/>
  <c r="B24" i="9" s="1"/>
  <c r="H23" i="9"/>
  <c r="E23" i="9" s="1"/>
  <c r="G23" i="9"/>
  <c r="F23" i="9"/>
  <c r="H22" i="9"/>
  <c r="G22" i="9"/>
  <c r="E22" i="9" s="1"/>
  <c r="B22" i="9" s="1"/>
  <c r="F22" i="9"/>
  <c r="H21" i="9"/>
  <c r="G21" i="9"/>
  <c r="E21" i="9" s="1"/>
  <c r="B21" i="9" s="1"/>
  <c r="F21" i="9"/>
  <c r="F20" i="9"/>
  <c r="F4" i="9"/>
  <c r="O3" i="9"/>
  <c r="G274" i="9" s="1"/>
  <c r="I3" i="9"/>
  <c r="H3" i="9"/>
  <c r="G3" i="9"/>
  <c r="D101" i="8"/>
  <c r="I36" i="3" s="1"/>
  <c r="D95" i="8"/>
  <c r="D90" i="8"/>
  <c r="D85" i="8"/>
  <c r="D80" i="8"/>
  <c r="D75" i="8"/>
  <c r="D70" i="8"/>
  <c r="D65" i="8"/>
  <c r="D60" i="8"/>
  <c r="D55" i="8"/>
  <c r="D50" i="8"/>
  <c r="D49" i="8" s="1"/>
  <c r="D43" i="8" s="1"/>
  <c r="D44" i="8"/>
  <c r="D36" i="8"/>
  <c r="C1511" i="1" s="1"/>
  <c r="H1511" i="1" s="1"/>
  <c r="D26" i="8"/>
  <c r="D18" i="8"/>
  <c r="D8" i="8"/>
  <c r="D6" i="8" s="1"/>
  <c r="E44" i="7"/>
  <c r="D44" i="7"/>
  <c r="E39" i="7"/>
  <c r="D39" i="7"/>
  <c r="D38" i="7" s="1"/>
  <c r="H31" i="3" s="1"/>
  <c r="E38" i="7"/>
  <c r="E30" i="7"/>
  <c r="D30" i="7"/>
  <c r="D22" i="7" s="1"/>
  <c r="E23" i="7"/>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7" i="3"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D530" i="4"/>
  <c r="D529" i="4"/>
  <c r="F529" i="4" s="1"/>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E418" i="4"/>
  <c r="D418" i="4"/>
  <c r="F418" i="4" s="1"/>
  <c r="E417" i="4"/>
  <c r="D412"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E363" i="4" s="1"/>
  <c r="D358" i="1" s="1"/>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3" i="4"/>
  <c r="F302" i="4"/>
  <c r="F301" i="4"/>
  <c r="F300" i="4"/>
  <c r="E300" i="4"/>
  <c r="D300" i="4"/>
  <c r="E299" i="4"/>
  <c r="D294" i="1"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59" i="1" s="1"/>
  <c r="D264" i="4"/>
  <c r="F262" i="4"/>
  <c r="F261" i="4"/>
  <c r="F260" i="4"/>
  <c r="E259" i="4"/>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36" i="1" s="1"/>
  <c r="D240" i="4"/>
  <c r="F239" i="4"/>
  <c r="F238" i="4"/>
  <c r="F237" i="4"/>
  <c r="F236" i="4"/>
  <c r="E236" i="4"/>
  <c r="D236" i="4"/>
  <c r="F235" i="4"/>
  <c r="F234" i="4"/>
  <c r="F233" i="4"/>
  <c r="F232" i="4"/>
  <c r="E231" i="4"/>
  <c r="D227" i="1" s="1"/>
  <c r="D231" i="4"/>
  <c r="F230" i="4"/>
  <c r="F229" i="4"/>
  <c r="F228" i="4"/>
  <c r="E228" i="4"/>
  <c r="D228" i="4"/>
  <c r="F227" i="4"/>
  <c r="F226" i="4"/>
  <c r="E225" i="4"/>
  <c r="D225" i="4"/>
  <c r="F225" i="4" s="1"/>
  <c r="F223" i="4"/>
  <c r="F222" i="4"/>
  <c r="F221" i="4"/>
  <c r="F220" i="4"/>
  <c r="F219" i="4"/>
  <c r="E219" i="4"/>
  <c r="D219" i="4"/>
  <c r="F218" i="4"/>
  <c r="F217" i="4"/>
  <c r="E216" i="4"/>
  <c r="D216" i="4"/>
  <c r="D215" i="4" s="1"/>
  <c r="F215" i="4"/>
  <c r="E215" i="4"/>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E152" i="4" s="1"/>
  <c r="D153" i="4"/>
  <c r="F153" i="4" s="1"/>
  <c r="F150" i="4"/>
  <c r="F149" i="4"/>
  <c r="F148" i="4"/>
  <c r="F147" i="4"/>
  <c r="F146" i="4"/>
  <c r="F145" i="4"/>
  <c r="F144" i="4"/>
  <c r="F143" i="4"/>
  <c r="F142" i="4"/>
  <c r="F141" i="4"/>
  <c r="F140" i="4"/>
  <c r="E140" i="4"/>
  <c r="E139" i="4" s="1"/>
  <c r="D140" i="4"/>
  <c r="D139" i="4"/>
  <c r="F139" i="4" s="1"/>
  <c r="F138" i="4"/>
  <c r="F137" i="4"/>
  <c r="F136" i="4"/>
  <c r="F135" i="4"/>
  <c r="F134" i="4"/>
  <c r="E134" i="4"/>
  <c r="D134" i="4"/>
  <c r="D133" i="4" s="1"/>
  <c r="F133" i="4"/>
  <c r="E133" i="4"/>
  <c r="F132" i="4"/>
  <c r="F131" i="4"/>
  <c r="F130" i="4"/>
  <c r="F129" i="4"/>
  <c r="E128" i="4"/>
  <c r="D128" i="4"/>
  <c r="F128" i="4" s="1"/>
  <c r="F127" i="4"/>
  <c r="F126" i="4"/>
  <c r="F125" i="4"/>
  <c r="E125" i="4"/>
  <c r="E124" i="4" s="1"/>
  <c r="D125" i="4"/>
  <c r="D124" i="4"/>
  <c r="F124" i="4" s="1"/>
  <c r="F123" i="4"/>
  <c r="F122" i="4"/>
  <c r="F121"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C19" i="1" s="1"/>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I31" i="3"/>
  <c r="G31" i="3"/>
  <c r="B31" i="3"/>
  <c r="H30" i="3"/>
  <c r="G30" i="3"/>
  <c r="B30" i="3"/>
  <c r="G29" i="3"/>
  <c r="B29" i="3"/>
  <c r="G28" i="3"/>
  <c r="B28" i="3"/>
  <c r="H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H1565" i="1"/>
  <c r="G1565" i="1"/>
  <c r="C1565" i="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5" i="1"/>
  <c r="H1544" i="1"/>
  <c r="G1544" i="1"/>
  <c r="C1544" i="1"/>
  <c r="C1543" i="1"/>
  <c r="H1542" i="1"/>
  <c r="C1542" i="1"/>
  <c r="G1542" i="1" s="1"/>
  <c r="H1541" i="1"/>
  <c r="G1541" i="1"/>
  <c r="C1541" i="1"/>
  <c r="C1540" i="1"/>
  <c r="G1539" i="1"/>
  <c r="C1539" i="1"/>
  <c r="H1539" i="1" s="1"/>
  <c r="C1538" i="1"/>
  <c r="H1537" i="1"/>
  <c r="G1537" i="1"/>
  <c r="C1537" i="1"/>
  <c r="H1536" i="1"/>
  <c r="G1536" i="1"/>
  <c r="C1536" i="1"/>
  <c r="C1535" i="1"/>
  <c r="H1534" i="1"/>
  <c r="C1534" i="1"/>
  <c r="G1534" i="1" s="1"/>
  <c r="H1533" i="1"/>
  <c r="G1533" i="1"/>
  <c r="C1533" i="1"/>
  <c r="C1532" i="1"/>
  <c r="G1531" i="1"/>
  <c r="C1531" i="1"/>
  <c r="H1531" i="1" s="1"/>
  <c r="C1530" i="1"/>
  <c r="H1529" i="1"/>
  <c r="G1529" i="1"/>
  <c r="C1529" i="1"/>
  <c r="H1528" i="1"/>
  <c r="G1528" i="1"/>
  <c r="C1528" i="1"/>
  <c r="C1527" i="1"/>
  <c r="H1526" i="1"/>
  <c r="C1526" i="1"/>
  <c r="G1526" i="1" s="1"/>
  <c r="H1525" i="1"/>
  <c r="G1525" i="1"/>
  <c r="C1525" i="1"/>
  <c r="C1524" i="1"/>
  <c r="G1523" i="1"/>
  <c r="C1523" i="1"/>
  <c r="H1523" i="1" s="1"/>
  <c r="C1522" i="1"/>
  <c r="H1521" i="1"/>
  <c r="G1521" i="1"/>
  <c r="C1521" i="1"/>
  <c r="H1520" i="1"/>
  <c r="G1520" i="1"/>
  <c r="C1520" i="1"/>
  <c r="C1519" i="1"/>
  <c r="H1518" i="1"/>
  <c r="C1518" i="1"/>
  <c r="G1518" i="1" s="1"/>
  <c r="C1516" i="1"/>
  <c r="G1516" i="1" s="1"/>
  <c r="C1515" i="1"/>
  <c r="C1514" i="1"/>
  <c r="G1514" i="1" s="1"/>
  <c r="H1513" i="1"/>
  <c r="G1513" i="1"/>
  <c r="C1513" i="1"/>
  <c r="C1512" i="1"/>
  <c r="C1510" i="1"/>
  <c r="G1510" i="1" s="1"/>
  <c r="C1509" i="1"/>
  <c r="H1509" i="1" s="1"/>
  <c r="H1508" i="1"/>
  <c r="C1508" i="1"/>
  <c r="G1508" i="1" s="1"/>
  <c r="C1507" i="1"/>
  <c r="C1506" i="1"/>
  <c r="G1506" i="1" s="1"/>
  <c r="H1505" i="1"/>
  <c r="G1505" i="1"/>
  <c r="C1505" i="1"/>
  <c r="C1504" i="1"/>
  <c r="C1503" i="1"/>
  <c r="H1503" i="1" s="1"/>
  <c r="C1502" i="1"/>
  <c r="G1502" i="1" s="1"/>
  <c r="H1500" i="1"/>
  <c r="G1500" i="1"/>
  <c r="C1500" i="1"/>
  <c r="H1498" i="1"/>
  <c r="C1498" i="1"/>
  <c r="G1498" i="1" s="1"/>
  <c r="C1497" i="1"/>
  <c r="H1497" i="1" s="1"/>
  <c r="C1496" i="1"/>
  <c r="G1495" i="1"/>
  <c r="C1495" i="1"/>
  <c r="H1495" i="1" s="1"/>
  <c r="C1494" i="1"/>
  <c r="C1493" i="1"/>
  <c r="G1493" i="1" s="1"/>
  <c r="C1492" i="1"/>
  <c r="G1492" i="1" s="1"/>
  <c r="C1491" i="1"/>
  <c r="H1490" i="1"/>
  <c r="C1490" i="1"/>
  <c r="G1490" i="1" s="1"/>
  <c r="G1489" i="1"/>
  <c r="C1489" i="1"/>
  <c r="H1489" i="1" s="1"/>
  <c r="C1488" i="1"/>
  <c r="G1487" i="1"/>
  <c r="C1487" i="1"/>
  <c r="H1487" i="1" s="1"/>
  <c r="C1486" i="1"/>
  <c r="C1485" i="1"/>
  <c r="G1485" i="1" s="1"/>
  <c r="H1484" i="1"/>
  <c r="G1484" i="1"/>
  <c r="C1484" i="1"/>
  <c r="C1483" i="1"/>
  <c r="H1482" i="1"/>
  <c r="C1482" i="1"/>
  <c r="G1482" i="1" s="1"/>
  <c r="H1480" i="1"/>
  <c r="C1480" i="1"/>
  <c r="G1480" i="1" s="1"/>
  <c r="D1479" i="1"/>
  <c r="C1479" i="1"/>
  <c r="D1478" i="1"/>
  <c r="C1478" i="1"/>
  <c r="H1477" i="1"/>
  <c r="G1477" i="1"/>
  <c r="I1477" i="1" s="1"/>
  <c r="D1477" i="1"/>
  <c r="C1477" i="1"/>
  <c r="J1477" i="1" s="1"/>
  <c r="I1476" i="1"/>
  <c r="G1476" i="1"/>
  <c r="D1476" i="1"/>
  <c r="C1476" i="1"/>
  <c r="H1476" i="1" s="1"/>
  <c r="G1475" i="1"/>
  <c r="D1475" i="1"/>
  <c r="C1475" i="1"/>
  <c r="H1474" i="1"/>
  <c r="G1474" i="1"/>
  <c r="I1474" i="1" s="1"/>
  <c r="D1474" i="1"/>
  <c r="C1474" i="1"/>
  <c r="J1474" i="1" s="1"/>
  <c r="D1473" i="1"/>
  <c r="C1473" i="1"/>
  <c r="D1472" i="1"/>
  <c r="C1472" i="1"/>
  <c r="G1471" i="1"/>
  <c r="D1471" i="1"/>
  <c r="C1471" i="1"/>
  <c r="D1470" i="1"/>
  <c r="C1470" i="1"/>
  <c r="D1469" i="1"/>
  <c r="C1469" i="1"/>
  <c r="D1468" i="1"/>
  <c r="C1468" i="1"/>
  <c r="G1467" i="1"/>
  <c r="D1467" i="1"/>
  <c r="C1467" i="1"/>
  <c r="H1466" i="1"/>
  <c r="G1466" i="1"/>
  <c r="I1466" i="1" s="1"/>
  <c r="D1466" i="1"/>
  <c r="C1466" i="1"/>
  <c r="J1466" i="1" s="1"/>
  <c r="D1465" i="1"/>
  <c r="C1465" i="1"/>
  <c r="D1464" i="1"/>
  <c r="C1464" i="1"/>
  <c r="G1463" i="1"/>
  <c r="D1463" i="1"/>
  <c r="C1463" i="1"/>
  <c r="H1462" i="1"/>
  <c r="G1462" i="1"/>
  <c r="I1462" i="1" s="1"/>
  <c r="D1462" i="1"/>
  <c r="C1462" i="1"/>
  <c r="J1462" i="1" s="1"/>
  <c r="H1461" i="1"/>
  <c r="G1461" i="1"/>
  <c r="D1461" i="1"/>
  <c r="C1461" i="1"/>
  <c r="D1460" i="1"/>
  <c r="C1460" i="1"/>
  <c r="D1459" i="1"/>
  <c r="C1459" i="1"/>
  <c r="G1458" i="1"/>
  <c r="D1458" i="1"/>
  <c r="C1458" i="1"/>
  <c r="H1457" i="1"/>
  <c r="G1457" i="1"/>
  <c r="I1457" i="1" s="1"/>
  <c r="D1457" i="1"/>
  <c r="C1457" i="1"/>
  <c r="J1457" i="1" s="1"/>
  <c r="D1456" i="1"/>
  <c r="C1456" i="1"/>
  <c r="D1455" i="1"/>
  <c r="C1455" i="1"/>
  <c r="C1454" i="1"/>
  <c r="C1453" i="1"/>
  <c r="D1452" i="1"/>
  <c r="C1452" i="1"/>
  <c r="D1451" i="1"/>
  <c r="C1451" i="1"/>
  <c r="G1450" i="1"/>
  <c r="D1450" i="1"/>
  <c r="C1450" i="1"/>
  <c r="H1449" i="1"/>
  <c r="G1449" i="1"/>
  <c r="I1449" i="1" s="1"/>
  <c r="D1449" i="1"/>
  <c r="C1449" i="1"/>
  <c r="J1449" i="1" s="1"/>
  <c r="D1448" i="1"/>
  <c r="C1448" i="1"/>
  <c r="D1447" i="1"/>
  <c r="C1447" i="1"/>
  <c r="G1446" i="1"/>
  <c r="D1446" i="1"/>
  <c r="C1446" i="1"/>
  <c r="D1445" i="1"/>
  <c r="C1445" i="1"/>
  <c r="I1444" i="1"/>
  <c r="H1444" i="1"/>
  <c r="D1444" i="1"/>
  <c r="C1444" i="1"/>
  <c r="G1444" i="1" s="1"/>
  <c r="J1443" i="1"/>
  <c r="D1443" i="1"/>
  <c r="C1443" i="1"/>
  <c r="G1443" i="1" s="1"/>
  <c r="D1442" i="1"/>
  <c r="C1442" i="1"/>
  <c r="D1441" i="1"/>
  <c r="C1441" i="1"/>
  <c r="D1440" i="1"/>
  <c r="C1440" i="1"/>
  <c r="D1439" i="1"/>
  <c r="C1439" i="1"/>
  <c r="D1438" i="1"/>
  <c r="C1438" i="1"/>
  <c r="G1438" i="1" s="1"/>
  <c r="H1437" i="1"/>
  <c r="D1437" i="1"/>
  <c r="C1437" i="1"/>
  <c r="G1437" i="1" s="1"/>
  <c r="D1434" i="1"/>
  <c r="C1434" i="1"/>
  <c r="G1434" i="1" s="1"/>
  <c r="D1433" i="1"/>
  <c r="C1433" i="1"/>
  <c r="G1433" i="1" s="1"/>
  <c r="H1432" i="1"/>
  <c r="D1432" i="1"/>
  <c r="C1432" i="1"/>
  <c r="G1432" i="1" s="1"/>
  <c r="D1431" i="1"/>
  <c r="H1431" i="1" s="1"/>
  <c r="C1431" i="1"/>
  <c r="H1430" i="1"/>
  <c r="D1430" i="1"/>
  <c r="C1430" i="1"/>
  <c r="G1430" i="1" s="1"/>
  <c r="D1429" i="1"/>
  <c r="C1429" i="1"/>
  <c r="D1428" i="1"/>
  <c r="C1428" i="1"/>
  <c r="G1428" i="1" s="1"/>
  <c r="D1427" i="1"/>
  <c r="H1427" i="1" s="1"/>
  <c r="C1427" i="1"/>
  <c r="D1426" i="1"/>
  <c r="C1426" i="1"/>
  <c r="G1426" i="1" s="1"/>
  <c r="D1425" i="1"/>
  <c r="C1425" i="1"/>
  <c r="H1424" i="1"/>
  <c r="D1424" i="1"/>
  <c r="C1424" i="1"/>
  <c r="G1424" i="1" s="1"/>
  <c r="D1423" i="1"/>
  <c r="H1423" i="1" s="1"/>
  <c r="C1423" i="1"/>
  <c r="H1422" i="1"/>
  <c r="D1422" i="1"/>
  <c r="C1422" i="1"/>
  <c r="G1422" i="1" s="1"/>
  <c r="D1421" i="1"/>
  <c r="C1421" i="1"/>
  <c r="D1420" i="1"/>
  <c r="C1420" i="1"/>
  <c r="G1420" i="1" s="1"/>
  <c r="D1419" i="1"/>
  <c r="H1419" i="1" s="1"/>
  <c r="C1419" i="1"/>
  <c r="D1418" i="1"/>
  <c r="C1418" i="1"/>
  <c r="G1418" i="1" s="1"/>
  <c r="D1417" i="1"/>
  <c r="C1417" i="1"/>
  <c r="H1416" i="1"/>
  <c r="D1416" i="1"/>
  <c r="C1416" i="1"/>
  <c r="G1416" i="1" s="1"/>
  <c r="D1415" i="1"/>
  <c r="H1415" i="1" s="1"/>
  <c r="C1415" i="1"/>
  <c r="H1414" i="1"/>
  <c r="D1414" i="1"/>
  <c r="C1414" i="1"/>
  <c r="G1414" i="1" s="1"/>
  <c r="D1413" i="1"/>
  <c r="C1413" i="1"/>
  <c r="D1412" i="1"/>
  <c r="C1412" i="1"/>
  <c r="G1412" i="1" s="1"/>
  <c r="D1411" i="1"/>
  <c r="H1411" i="1" s="1"/>
  <c r="C1411" i="1"/>
  <c r="D1410" i="1"/>
  <c r="C1410" i="1"/>
  <c r="G1410" i="1" s="1"/>
  <c r="D1409" i="1"/>
  <c r="H1409" i="1" s="1"/>
  <c r="C1409" i="1"/>
  <c r="H1408" i="1"/>
  <c r="D1408" i="1"/>
  <c r="C1408" i="1"/>
  <c r="G1408" i="1" s="1"/>
  <c r="D1407" i="1"/>
  <c r="H1407" i="1" s="1"/>
  <c r="C1407" i="1"/>
  <c r="D1406" i="1"/>
  <c r="C1406" i="1"/>
  <c r="G1406" i="1" s="1"/>
  <c r="D1405" i="1"/>
  <c r="C1405" i="1"/>
  <c r="D1404" i="1"/>
  <c r="C1404" i="1"/>
  <c r="G1404" i="1" s="1"/>
  <c r="D1403" i="1"/>
  <c r="C1403" i="1"/>
  <c r="H1403" i="1" s="1"/>
  <c r="H1402" i="1"/>
  <c r="D1402" i="1"/>
  <c r="C1402" i="1"/>
  <c r="G1402" i="1" s="1"/>
  <c r="D1401" i="1"/>
  <c r="C1401" i="1"/>
  <c r="H1400" i="1"/>
  <c r="D1400" i="1"/>
  <c r="C1400" i="1"/>
  <c r="G1400" i="1" s="1"/>
  <c r="D1399" i="1"/>
  <c r="C1399" i="1"/>
  <c r="H1399" i="1" s="1"/>
  <c r="D1398" i="1"/>
  <c r="C1398" i="1"/>
  <c r="G1398" i="1" s="1"/>
  <c r="D1397" i="1"/>
  <c r="C1397" i="1"/>
  <c r="D1396" i="1"/>
  <c r="C1396" i="1"/>
  <c r="G1396" i="1" s="1"/>
  <c r="D1395" i="1"/>
  <c r="H1395" i="1" s="1"/>
  <c r="C1395" i="1"/>
  <c r="D1394" i="1"/>
  <c r="C1394" i="1"/>
  <c r="G1394" i="1" s="1"/>
  <c r="D1393" i="1"/>
  <c r="C1393" i="1"/>
  <c r="H1392" i="1"/>
  <c r="D1392" i="1"/>
  <c r="C1392" i="1"/>
  <c r="G1392" i="1" s="1"/>
  <c r="D1391" i="1"/>
  <c r="H1391" i="1" s="1"/>
  <c r="C1391" i="1"/>
  <c r="D1390" i="1"/>
  <c r="C1390" i="1"/>
  <c r="G1390" i="1" s="1"/>
  <c r="D1389" i="1"/>
  <c r="C1389" i="1"/>
  <c r="D1388" i="1"/>
  <c r="C1388" i="1"/>
  <c r="G1388" i="1" s="1"/>
  <c r="D1387" i="1"/>
  <c r="H1387" i="1" s="1"/>
  <c r="C1387" i="1"/>
  <c r="D1386" i="1"/>
  <c r="C1386" i="1"/>
  <c r="G1386" i="1" s="1"/>
  <c r="D1385" i="1"/>
  <c r="C1385" i="1"/>
  <c r="H1384" i="1"/>
  <c r="D1384" i="1"/>
  <c r="C1384" i="1"/>
  <c r="G1384" i="1" s="1"/>
  <c r="D1383" i="1"/>
  <c r="H1382" i="1"/>
  <c r="D1382" i="1"/>
  <c r="C1382" i="1"/>
  <c r="G1382" i="1" s="1"/>
  <c r="D1381" i="1"/>
  <c r="H1381" i="1" s="1"/>
  <c r="C1381" i="1"/>
  <c r="D1380" i="1"/>
  <c r="C1380" i="1"/>
  <c r="G1380" i="1" s="1"/>
  <c r="D1379" i="1"/>
  <c r="C1379" i="1"/>
  <c r="D1378" i="1"/>
  <c r="C1378" i="1"/>
  <c r="G1378" i="1" s="1"/>
  <c r="D1377" i="1"/>
  <c r="C1377" i="1"/>
  <c r="H1376" i="1"/>
  <c r="D1376" i="1"/>
  <c r="C1376" i="1"/>
  <c r="G1376" i="1" s="1"/>
  <c r="D1375" i="1"/>
  <c r="H1375" i="1" s="1"/>
  <c r="C1375" i="1"/>
  <c r="H1374" i="1"/>
  <c r="D1374" i="1"/>
  <c r="C1374" i="1"/>
  <c r="G1374" i="1" s="1"/>
  <c r="D1373" i="1"/>
  <c r="C1373" i="1"/>
  <c r="D1372" i="1"/>
  <c r="C1372" i="1"/>
  <c r="G1372" i="1" s="1"/>
  <c r="D1371" i="1"/>
  <c r="C1371" i="1"/>
  <c r="D1370" i="1"/>
  <c r="C1370" i="1"/>
  <c r="G1370" i="1" s="1"/>
  <c r="D1369" i="1"/>
  <c r="C1369" i="1"/>
  <c r="H1368" i="1"/>
  <c r="D1368" i="1"/>
  <c r="C1368" i="1"/>
  <c r="G1368" i="1" s="1"/>
  <c r="D1367" i="1"/>
  <c r="C1367" i="1"/>
  <c r="H1366" i="1"/>
  <c r="D1366" i="1"/>
  <c r="C1366" i="1"/>
  <c r="G1366" i="1" s="1"/>
  <c r="D1365" i="1"/>
  <c r="C1365" i="1"/>
  <c r="D1364" i="1"/>
  <c r="C1364" i="1"/>
  <c r="G1364" i="1" s="1"/>
  <c r="D1363" i="1"/>
  <c r="C1363" i="1"/>
  <c r="D1362" i="1"/>
  <c r="C1362" i="1"/>
  <c r="G1362" i="1" s="1"/>
  <c r="D1361" i="1"/>
  <c r="C1361" i="1"/>
  <c r="D1360" i="1"/>
  <c r="C1360" i="1"/>
  <c r="G1360" i="1" s="1"/>
  <c r="D1359" i="1"/>
  <c r="H1359" i="1" s="1"/>
  <c r="C1359" i="1"/>
  <c r="H1358" i="1"/>
  <c r="D1358" i="1"/>
  <c r="C1358" i="1"/>
  <c r="G1358" i="1" s="1"/>
  <c r="D1357" i="1"/>
  <c r="C1357" i="1"/>
  <c r="D1356" i="1"/>
  <c r="C1356" i="1"/>
  <c r="G1356" i="1" s="1"/>
  <c r="D1355" i="1"/>
  <c r="H1355" i="1" s="1"/>
  <c r="C1355" i="1"/>
  <c r="D1354" i="1"/>
  <c r="C1354" i="1"/>
  <c r="G1354" i="1" s="1"/>
  <c r="D1353" i="1"/>
  <c r="C1353" i="1"/>
  <c r="D1352" i="1"/>
  <c r="C1352" i="1"/>
  <c r="G1352" i="1" s="1"/>
  <c r="D1351" i="1"/>
  <c r="C1351" i="1"/>
  <c r="H1350" i="1"/>
  <c r="D1350" i="1"/>
  <c r="C1350" i="1"/>
  <c r="G1350" i="1" s="1"/>
  <c r="D1349" i="1"/>
  <c r="H1349" i="1" s="1"/>
  <c r="C1349" i="1"/>
  <c r="D1348" i="1"/>
  <c r="C1348" i="1"/>
  <c r="G1348" i="1" s="1"/>
  <c r="D1347" i="1"/>
  <c r="C1347" i="1"/>
  <c r="D1346" i="1"/>
  <c r="C1346" i="1"/>
  <c r="G1346" i="1" s="1"/>
  <c r="D1345" i="1"/>
  <c r="H1345" i="1" s="1"/>
  <c r="C1345" i="1"/>
  <c r="D1344" i="1"/>
  <c r="C1344" i="1"/>
  <c r="G1344" i="1" s="1"/>
  <c r="D1343" i="1"/>
  <c r="C1343" i="1"/>
  <c r="H1342" i="1"/>
  <c r="D1342" i="1"/>
  <c r="C1342" i="1"/>
  <c r="G1342" i="1" s="1"/>
  <c r="D1341" i="1"/>
  <c r="H1341" i="1" s="1"/>
  <c r="C1341" i="1"/>
  <c r="D1340" i="1"/>
  <c r="C1340" i="1"/>
  <c r="G1340" i="1" s="1"/>
  <c r="D1339" i="1"/>
  <c r="C1339" i="1"/>
  <c r="D1338" i="1"/>
  <c r="C1338" i="1"/>
  <c r="G1338" i="1" s="1"/>
  <c r="D1337" i="1"/>
  <c r="C1337" i="1"/>
  <c r="H1336" i="1"/>
  <c r="D1336" i="1"/>
  <c r="C1336" i="1"/>
  <c r="G1336" i="1" s="1"/>
  <c r="D1335" i="1"/>
  <c r="C1335" i="1"/>
  <c r="H1334" i="1"/>
  <c r="D1334" i="1"/>
  <c r="C1334" i="1"/>
  <c r="G1334" i="1" s="1"/>
  <c r="D1333" i="1"/>
  <c r="C1333" i="1"/>
  <c r="D1332" i="1"/>
  <c r="C1332" i="1"/>
  <c r="G1332" i="1" s="1"/>
  <c r="D1331" i="1"/>
  <c r="C1331" i="1"/>
  <c r="D1330" i="1"/>
  <c r="C1330" i="1"/>
  <c r="G1330" i="1" s="1"/>
  <c r="D1329" i="1"/>
  <c r="D1328" i="1"/>
  <c r="C1328" i="1"/>
  <c r="G1328" i="1" s="1"/>
  <c r="D1327" i="1"/>
  <c r="C1327" i="1"/>
  <c r="H1327" i="1" s="1"/>
  <c r="H1326" i="1"/>
  <c r="D1326" i="1"/>
  <c r="C1326" i="1"/>
  <c r="G1326" i="1" s="1"/>
  <c r="D1325" i="1"/>
  <c r="H1325" i="1" s="1"/>
  <c r="C1325" i="1"/>
  <c r="H1324" i="1"/>
  <c r="D1324" i="1"/>
  <c r="C1324" i="1"/>
  <c r="G1324" i="1" s="1"/>
  <c r="D1323" i="1"/>
  <c r="C1323" i="1"/>
  <c r="H1323" i="1" s="1"/>
  <c r="D1322" i="1"/>
  <c r="C1322" i="1"/>
  <c r="G1322" i="1" s="1"/>
  <c r="D1321" i="1"/>
  <c r="H1321" i="1" s="1"/>
  <c r="C1321" i="1"/>
  <c r="D1320" i="1"/>
  <c r="C1320" i="1"/>
  <c r="G1320" i="1" s="1"/>
  <c r="D1319" i="1"/>
  <c r="C1319" i="1"/>
  <c r="H1319" i="1" s="1"/>
  <c r="D1318" i="1"/>
  <c r="C1318" i="1"/>
  <c r="G1318" i="1" s="1"/>
  <c r="D1317" i="1"/>
  <c r="H1317" i="1" s="1"/>
  <c r="C1317" i="1"/>
  <c r="H1316" i="1"/>
  <c r="D1316" i="1"/>
  <c r="C1316" i="1"/>
  <c r="G1316" i="1" s="1"/>
  <c r="D1315" i="1"/>
  <c r="C1315" i="1"/>
  <c r="H1315" i="1" s="1"/>
  <c r="D1314" i="1"/>
  <c r="C1314" i="1"/>
  <c r="G1314" i="1" s="1"/>
  <c r="D1313" i="1"/>
  <c r="H1313" i="1" s="1"/>
  <c r="C1313" i="1"/>
  <c r="H1312" i="1"/>
  <c r="D1312" i="1"/>
  <c r="C1312" i="1"/>
  <c r="G1312" i="1" s="1"/>
  <c r="D1311" i="1"/>
  <c r="C1311" i="1"/>
  <c r="H1311" i="1" s="1"/>
  <c r="D1310" i="1"/>
  <c r="C1310" i="1"/>
  <c r="G1310" i="1" s="1"/>
  <c r="D1309" i="1"/>
  <c r="C1309" i="1"/>
  <c r="H1308" i="1"/>
  <c r="D1308" i="1"/>
  <c r="C1308" i="1"/>
  <c r="G1308" i="1" s="1"/>
  <c r="D1307" i="1"/>
  <c r="C1307" i="1"/>
  <c r="H1307" i="1" s="1"/>
  <c r="D1306" i="1"/>
  <c r="C1306" i="1"/>
  <c r="G1306" i="1" s="1"/>
  <c r="D1305" i="1"/>
  <c r="C1305" i="1"/>
  <c r="H1304" i="1"/>
  <c r="D1304" i="1"/>
  <c r="C1304" i="1"/>
  <c r="G1304" i="1" s="1"/>
  <c r="D1303" i="1"/>
  <c r="C1303" i="1"/>
  <c r="H1303" i="1" s="1"/>
  <c r="D1302" i="1"/>
  <c r="C1302" i="1"/>
  <c r="G1302" i="1" s="1"/>
  <c r="D1301" i="1"/>
  <c r="C1301" i="1"/>
  <c r="H1300" i="1"/>
  <c r="D1300" i="1"/>
  <c r="C1300" i="1"/>
  <c r="G1300" i="1" s="1"/>
  <c r="D1299" i="1"/>
  <c r="D1298" i="1"/>
  <c r="C1298" i="1"/>
  <c r="G1298" i="1" s="1"/>
  <c r="D1297" i="1"/>
  <c r="C1297" i="1"/>
  <c r="H1296" i="1"/>
  <c r="D1296" i="1"/>
  <c r="C1296" i="1"/>
  <c r="G1296" i="1" s="1"/>
  <c r="D1295" i="1"/>
  <c r="C1295" i="1"/>
  <c r="H1295" i="1" s="1"/>
  <c r="D1294" i="1"/>
  <c r="C1294" i="1"/>
  <c r="G1294" i="1" s="1"/>
  <c r="D1293" i="1"/>
  <c r="C1293" i="1"/>
  <c r="H1292" i="1"/>
  <c r="D1292" i="1"/>
  <c r="C1292" i="1"/>
  <c r="G1292" i="1" s="1"/>
  <c r="D1291" i="1"/>
  <c r="C1291" i="1"/>
  <c r="H1291" i="1" s="1"/>
  <c r="D1290" i="1"/>
  <c r="C1290" i="1"/>
  <c r="G1290" i="1" s="1"/>
  <c r="D1289" i="1"/>
  <c r="H1289" i="1" s="1"/>
  <c r="C1289" i="1"/>
  <c r="H1288" i="1"/>
  <c r="D1288" i="1"/>
  <c r="C1288" i="1"/>
  <c r="G1288" i="1" s="1"/>
  <c r="D1287" i="1"/>
  <c r="H1287" i="1" s="1"/>
  <c r="C1287" i="1"/>
  <c r="D1286" i="1"/>
  <c r="C1286" i="1"/>
  <c r="G1286" i="1" s="1"/>
  <c r="D1285" i="1"/>
  <c r="C1285" i="1"/>
  <c r="H1284" i="1"/>
  <c r="D1284" i="1"/>
  <c r="C1284" i="1"/>
  <c r="G1284" i="1" s="1"/>
  <c r="D1283" i="1"/>
  <c r="C1283" i="1"/>
  <c r="H1283" i="1" s="1"/>
  <c r="D1282" i="1"/>
  <c r="C1282" i="1"/>
  <c r="G1282" i="1" s="1"/>
  <c r="D1281" i="1"/>
  <c r="C1281" i="1"/>
  <c r="H1280" i="1"/>
  <c r="D1280" i="1"/>
  <c r="C1280" i="1"/>
  <c r="G1280" i="1" s="1"/>
  <c r="D1279" i="1"/>
  <c r="C1279" i="1"/>
  <c r="H1279" i="1" s="1"/>
  <c r="D1278" i="1"/>
  <c r="C1278" i="1"/>
  <c r="G1278" i="1" s="1"/>
  <c r="H1277" i="1"/>
  <c r="D1277" i="1"/>
  <c r="C1277" i="1"/>
  <c r="G1277" i="1" s="1"/>
  <c r="H1276" i="1"/>
  <c r="D1276" i="1"/>
  <c r="C1276" i="1"/>
  <c r="D1275" i="1"/>
  <c r="C1275" i="1"/>
  <c r="H1275" i="1" s="1"/>
  <c r="D1274" i="1"/>
  <c r="C1274" i="1"/>
  <c r="G1274" i="1" s="1"/>
  <c r="D1273" i="1"/>
  <c r="C1273" i="1"/>
  <c r="H1272" i="1"/>
  <c r="D1272" i="1"/>
  <c r="C1272" i="1"/>
  <c r="G1272" i="1" s="1"/>
  <c r="D1271" i="1"/>
  <c r="C1271" i="1"/>
  <c r="H1271" i="1" s="1"/>
  <c r="D1270" i="1"/>
  <c r="C1270" i="1"/>
  <c r="G1270" i="1" s="1"/>
  <c r="D1269" i="1"/>
  <c r="H1269" i="1" s="1"/>
  <c r="C1269" i="1"/>
  <c r="H1268" i="1"/>
  <c r="D1268" i="1"/>
  <c r="C1268" i="1"/>
  <c r="G1268" i="1" s="1"/>
  <c r="D1267" i="1"/>
  <c r="C1267" i="1"/>
  <c r="H1267" i="1" s="1"/>
  <c r="D1266" i="1"/>
  <c r="C1266" i="1"/>
  <c r="G1266" i="1" s="1"/>
  <c r="D1265" i="1"/>
  <c r="C1265" i="1"/>
  <c r="H1264" i="1"/>
  <c r="D1264" i="1"/>
  <c r="C1264" i="1"/>
  <c r="G1264" i="1" s="1"/>
  <c r="D1263" i="1"/>
  <c r="C1263" i="1"/>
  <c r="H1263" i="1" s="1"/>
  <c r="D1262" i="1"/>
  <c r="C1262" i="1"/>
  <c r="G1262" i="1" s="1"/>
  <c r="D1261" i="1"/>
  <c r="H1261" i="1" s="1"/>
  <c r="C1261" i="1"/>
  <c r="H1260" i="1"/>
  <c r="D1260" i="1"/>
  <c r="C1260" i="1"/>
  <c r="G1260" i="1" s="1"/>
  <c r="D1259" i="1"/>
  <c r="C1259" i="1"/>
  <c r="H1259" i="1" s="1"/>
  <c r="D1258" i="1"/>
  <c r="C1258" i="1"/>
  <c r="G1258" i="1" s="1"/>
  <c r="D1257" i="1"/>
  <c r="C1257" i="1"/>
  <c r="H1256" i="1"/>
  <c r="D1256" i="1"/>
  <c r="C1256" i="1"/>
  <c r="G1256" i="1" s="1"/>
  <c r="D1255" i="1"/>
  <c r="C1255" i="1"/>
  <c r="H1255" i="1" s="1"/>
  <c r="D1254" i="1"/>
  <c r="C1254" i="1"/>
  <c r="G1254" i="1" s="1"/>
  <c r="D1253" i="1"/>
  <c r="C1253" i="1"/>
  <c r="H1252" i="1"/>
  <c r="D1252" i="1"/>
  <c r="C1252" i="1"/>
  <c r="G1252" i="1" s="1"/>
  <c r="D1251" i="1"/>
  <c r="C1251" i="1"/>
  <c r="H1251" i="1" s="1"/>
  <c r="D1250" i="1"/>
  <c r="C1250" i="1"/>
  <c r="G1250" i="1" s="1"/>
  <c r="D1249" i="1"/>
  <c r="C1249" i="1"/>
  <c r="G1249" i="1" s="1"/>
  <c r="H1248" i="1"/>
  <c r="D1248" i="1"/>
  <c r="C1248" i="1"/>
  <c r="G1248" i="1" s="1"/>
  <c r="D1247" i="1"/>
  <c r="C1247" i="1"/>
  <c r="H1247" i="1" s="1"/>
  <c r="D1246" i="1"/>
  <c r="C1246" i="1"/>
  <c r="G1246" i="1" s="1"/>
  <c r="H1245" i="1"/>
  <c r="D1245" i="1"/>
  <c r="C1245" i="1"/>
  <c r="G1245" i="1" s="1"/>
  <c r="H1244" i="1"/>
  <c r="D1244" i="1"/>
  <c r="C1244" i="1"/>
  <c r="G1244" i="1" s="1"/>
  <c r="D1243" i="1"/>
  <c r="C1243" i="1"/>
  <c r="H1243" i="1" s="1"/>
  <c r="D1242" i="1"/>
  <c r="C1242" i="1"/>
  <c r="G1242" i="1" s="1"/>
  <c r="D1241" i="1"/>
  <c r="C1241" i="1"/>
  <c r="G1241" i="1" s="1"/>
  <c r="H1240" i="1"/>
  <c r="D1240" i="1"/>
  <c r="C1240" i="1"/>
  <c r="G1240" i="1" s="1"/>
  <c r="D1239" i="1"/>
  <c r="H1239" i="1" s="1"/>
  <c r="C1239" i="1"/>
  <c r="D1238" i="1"/>
  <c r="C1238" i="1"/>
  <c r="G1238" i="1" s="1"/>
  <c r="D1237" i="1"/>
  <c r="C1237" i="1"/>
  <c r="G1237" i="1" s="1"/>
  <c r="H1236" i="1"/>
  <c r="D1236" i="1"/>
  <c r="C1236" i="1"/>
  <c r="G1236" i="1" s="1"/>
  <c r="D1235" i="1"/>
  <c r="D1234" i="1"/>
  <c r="C1234" i="1"/>
  <c r="G1234" i="1" s="1"/>
  <c r="D1233" i="1"/>
  <c r="C1233" i="1"/>
  <c r="G1233" i="1" s="1"/>
  <c r="H1232" i="1"/>
  <c r="D1232" i="1"/>
  <c r="C1232" i="1"/>
  <c r="G1232" i="1" s="1"/>
  <c r="D1231" i="1"/>
  <c r="H1231" i="1" s="1"/>
  <c r="C1231" i="1"/>
  <c r="D1230" i="1"/>
  <c r="C1230" i="1"/>
  <c r="G1230" i="1" s="1"/>
  <c r="D1229" i="1"/>
  <c r="C1229" i="1"/>
  <c r="G1229" i="1" s="1"/>
  <c r="H1228" i="1"/>
  <c r="D1228" i="1"/>
  <c r="C1228" i="1"/>
  <c r="G1228" i="1" s="1"/>
  <c r="D1227" i="1"/>
  <c r="H1227" i="1" s="1"/>
  <c r="C1227" i="1"/>
  <c r="D1226" i="1"/>
  <c r="C1226" i="1"/>
  <c r="G1226" i="1" s="1"/>
  <c r="D1225" i="1"/>
  <c r="C1225" i="1"/>
  <c r="G1225" i="1" s="1"/>
  <c r="H1224" i="1"/>
  <c r="D1224" i="1"/>
  <c r="C1224" i="1"/>
  <c r="G1224" i="1" s="1"/>
  <c r="D1223" i="1"/>
  <c r="H1223" i="1" s="1"/>
  <c r="C1223" i="1"/>
  <c r="D1222" i="1"/>
  <c r="D1221" i="1"/>
  <c r="C1221" i="1"/>
  <c r="G1221" i="1" s="1"/>
  <c r="H1220" i="1"/>
  <c r="D1220" i="1"/>
  <c r="C1220" i="1"/>
  <c r="G1220" i="1" s="1"/>
  <c r="D1219" i="1"/>
  <c r="C1219" i="1"/>
  <c r="H1219" i="1" s="1"/>
  <c r="D1218" i="1"/>
  <c r="C1218" i="1"/>
  <c r="G1218" i="1" s="1"/>
  <c r="D1217" i="1"/>
  <c r="C1217" i="1"/>
  <c r="G1217" i="1" s="1"/>
  <c r="H1216" i="1"/>
  <c r="D1216" i="1"/>
  <c r="C1216" i="1"/>
  <c r="G1216" i="1" s="1"/>
  <c r="D1215" i="1"/>
  <c r="D1214" i="1"/>
  <c r="H1213" i="1"/>
  <c r="D1213" i="1"/>
  <c r="C1213" i="1"/>
  <c r="G1213" i="1" s="1"/>
  <c r="H1212" i="1"/>
  <c r="D1212" i="1"/>
  <c r="C1212" i="1"/>
  <c r="D1211" i="1"/>
  <c r="C1211" i="1"/>
  <c r="H1211" i="1" s="1"/>
  <c r="D1210" i="1"/>
  <c r="C1210" i="1"/>
  <c r="G1210" i="1" s="1"/>
  <c r="H1209" i="1"/>
  <c r="D1209" i="1"/>
  <c r="C1209" i="1"/>
  <c r="G1209" i="1" s="1"/>
  <c r="H1208" i="1"/>
  <c r="D1208" i="1"/>
  <c r="C1208" i="1"/>
  <c r="D1207" i="1"/>
  <c r="C1207" i="1"/>
  <c r="H1207" i="1" s="1"/>
  <c r="D1206" i="1"/>
  <c r="C1206" i="1"/>
  <c r="G1206" i="1" s="1"/>
  <c r="D1205" i="1"/>
  <c r="C1205" i="1"/>
  <c r="G1205" i="1" s="1"/>
  <c r="H1204" i="1"/>
  <c r="D1204" i="1"/>
  <c r="C1204" i="1"/>
  <c r="G1204" i="1" s="1"/>
  <c r="D1203" i="1"/>
  <c r="C1203" i="1"/>
  <c r="H1203" i="1" s="1"/>
  <c r="D1202" i="1"/>
  <c r="C1202" i="1"/>
  <c r="G1202" i="1" s="1"/>
  <c r="D1201" i="1"/>
  <c r="C1201" i="1"/>
  <c r="H1200" i="1"/>
  <c r="D1200" i="1"/>
  <c r="C1200" i="1"/>
  <c r="G1200" i="1" s="1"/>
  <c r="D1199" i="1"/>
  <c r="H1199" i="1" s="1"/>
  <c r="C1199" i="1"/>
  <c r="D1198" i="1"/>
  <c r="C1198" i="1"/>
  <c r="G1198" i="1" s="1"/>
  <c r="D1197" i="1"/>
  <c r="C1197" i="1"/>
  <c r="G1197" i="1" s="1"/>
  <c r="H1196" i="1"/>
  <c r="D1196" i="1"/>
  <c r="C1196" i="1"/>
  <c r="G1196" i="1" s="1"/>
  <c r="D1195" i="1"/>
  <c r="H1195" i="1" s="1"/>
  <c r="C1195" i="1"/>
  <c r="D1194" i="1"/>
  <c r="C1194" i="1"/>
  <c r="G1194" i="1" s="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G1187" i="1"/>
  <c r="D1187" i="1"/>
  <c r="C1187" i="1"/>
  <c r="H1186" i="1"/>
  <c r="G1186" i="1"/>
  <c r="D1186" i="1"/>
  <c r="C1186" i="1"/>
  <c r="H1185" i="1"/>
  <c r="D1185" i="1"/>
  <c r="C1185" i="1"/>
  <c r="G1185" i="1" s="1"/>
  <c r="H1184" i="1"/>
  <c r="D1184" i="1"/>
  <c r="G1184" i="1" s="1"/>
  <c r="C1184" i="1"/>
  <c r="H1183" i="1"/>
  <c r="D1183" i="1"/>
  <c r="C1183" i="1"/>
  <c r="G1183"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D823" i="1"/>
  <c r="H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H816" i="1" s="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D760" i="1"/>
  <c r="H760" i="1" s="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C655" i="1"/>
  <c r="H655" i="1" s="1"/>
  <c r="D654" i="1"/>
  <c r="C654" i="1"/>
  <c r="H653" i="1"/>
  <c r="G653" i="1"/>
  <c r="D653" i="1"/>
  <c r="C653" i="1"/>
  <c r="H652" i="1"/>
  <c r="G652" i="1"/>
  <c r="D652" i="1"/>
  <c r="C652" i="1"/>
  <c r="H651" i="1"/>
  <c r="G651" i="1"/>
  <c r="D651" i="1"/>
  <c r="C651" i="1"/>
  <c r="H650" i="1"/>
  <c r="G650" i="1"/>
  <c r="D650" i="1"/>
  <c r="C650" i="1"/>
  <c r="H649" i="1"/>
  <c r="G649" i="1"/>
  <c r="D649" i="1"/>
  <c r="C649" i="1"/>
  <c r="D648" i="1"/>
  <c r="C648" i="1"/>
  <c r="H648" i="1" s="1"/>
  <c r="H647" i="1"/>
  <c r="G647" i="1"/>
  <c r="D647" i="1"/>
  <c r="C647" i="1"/>
  <c r="H646" i="1"/>
  <c r="D646" i="1"/>
  <c r="G646" i="1" s="1"/>
  <c r="C646" i="1"/>
  <c r="D645" i="1"/>
  <c r="C645" i="1"/>
  <c r="H644" i="1"/>
  <c r="D644" i="1"/>
  <c r="C644" i="1"/>
  <c r="G644" i="1" s="1"/>
  <c r="H643" i="1"/>
  <c r="D643" i="1"/>
  <c r="C643" i="1"/>
  <c r="D642" i="1"/>
  <c r="C642" i="1"/>
  <c r="H642" i="1" s="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D471" i="1"/>
  <c r="C471" i="1"/>
  <c r="G471" i="1" s="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C371" i="1"/>
  <c r="H370" i="1"/>
  <c r="G370" i="1"/>
  <c r="D370" i="1"/>
  <c r="C370" i="1"/>
  <c r="H369" i="1"/>
  <c r="G369" i="1"/>
  <c r="D369" i="1"/>
  <c r="C369" i="1"/>
  <c r="H368" i="1"/>
  <c r="G368" i="1"/>
  <c r="D368" i="1"/>
  <c r="C368" i="1"/>
  <c r="H367" i="1"/>
  <c r="D367" i="1"/>
  <c r="G367" i="1" s="1"/>
  <c r="C367" i="1"/>
  <c r="H366" i="1"/>
  <c r="D366" i="1"/>
  <c r="C366" i="1"/>
  <c r="G366" i="1" s="1"/>
  <c r="D365" i="1"/>
  <c r="C365" i="1"/>
  <c r="H365" i="1" s="1"/>
  <c r="D364" i="1"/>
  <c r="C364" i="1"/>
  <c r="D363" i="1"/>
  <c r="C363" i="1"/>
  <c r="H363" i="1" s="1"/>
  <c r="H362" i="1"/>
  <c r="G362" i="1"/>
  <c r="D362" i="1"/>
  <c r="C362" i="1"/>
  <c r="D361" i="1"/>
  <c r="C361" i="1"/>
  <c r="H361" i="1" s="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D348" i="1"/>
  <c r="H348" i="1" s="1"/>
  <c r="C348" i="1"/>
  <c r="D347" i="1"/>
  <c r="H347" i="1" s="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C308"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D296" i="1"/>
  <c r="G296" i="1" s="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C276" i="1"/>
  <c r="D275" i="1"/>
  <c r="C275" i="1"/>
  <c r="H275" i="1" s="1"/>
  <c r="H274" i="1"/>
  <c r="G274" i="1"/>
  <c r="D274" i="1"/>
  <c r="C274" i="1"/>
  <c r="H273" i="1"/>
  <c r="G273" i="1"/>
  <c r="D273" i="1"/>
  <c r="C273" i="1"/>
  <c r="H272" i="1"/>
  <c r="G272" i="1"/>
  <c r="D272" i="1"/>
  <c r="C272" i="1"/>
  <c r="H271" i="1"/>
  <c r="G271" i="1"/>
  <c r="D271" i="1"/>
  <c r="C271" i="1"/>
  <c r="D270" i="1"/>
  <c r="C270" i="1"/>
  <c r="D269" i="1"/>
  <c r="C269" i="1"/>
  <c r="H269"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G261" i="1" s="1"/>
  <c r="C261" i="1"/>
  <c r="H261" i="1" s="1"/>
  <c r="G260" i="1"/>
  <c r="D260" i="1"/>
  <c r="C260" i="1"/>
  <c r="H260" i="1" s="1"/>
  <c r="H258" i="1"/>
  <c r="G258" i="1"/>
  <c r="D258" i="1"/>
  <c r="C258" i="1"/>
  <c r="H257" i="1"/>
  <c r="G257" i="1"/>
  <c r="D257" i="1"/>
  <c r="C257" i="1"/>
  <c r="H256" i="1"/>
  <c r="D256" i="1"/>
  <c r="C256" i="1"/>
  <c r="G256" i="1" s="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D237" i="1"/>
  <c r="C237" i="1"/>
  <c r="H237"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G228" i="1"/>
  <c r="D228" i="1"/>
  <c r="C228" i="1"/>
  <c r="H228"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G210" i="1"/>
  <c r="D210" i="1"/>
  <c r="C210" i="1"/>
  <c r="H210" i="1" s="1"/>
  <c r="H209" i="1"/>
  <c r="D209" i="1"/>
  <c r="C209" i="1"/>
  <c r="H208" i="1"/>
  <c r="G208" i="1"/>
  <c r="D208" i="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C191" i="1"/>
  <c r="H190" i="1"/>
  <c r="G190" i="1"/>
  <c r="D190" i="1"/>
  <c r="C190" i="1"/>
  <c r="H189" i="1"/>
  <c r="G189" i="1"/>
  <c r="D189" i="1"/>
  <c r="C189" i="1"/>
  <c r="H188" i="1"/>
  <c r="D188" i="1"/>
  <c r="G188" i="1" s="1"/>
  <c r="C188" i="1"/>
  <c r="H187" i="1"/>
  <c r="D187" i="1"/>
  <c r="C187" i="1"/>
  <c r="H186" i="1"/>
  <c r="D186" i="1"/>
  <c r="G186" i="1" s="1"/>
  <c r="C186" i="1"/>
  <c r="D185" i="1"/>
  <c r="C185" i="1"/>
  <c r="D184" i="1"/>
  <c r="C184" i="1"/>
  <c r="H183" i="1"/>
  <c r="G183" i="1"/>
  <c r="D183" i="1"/>
  <c r="C183" i="1"/>
  <c r="D182" i="1"/>
  <c r="C182" i="1"/>
  <c r="H182" i="1" s="1"/>
  <c r="D181" i="1"/>
  <c r="C181" i="1"/>
  <c r="H181" i="1" s="1"/>
  <c r="D180" i="1"/>
  <c r="C180" i="1"/>
  <c r="H180" i="1" s="1"/>
  <c r="G179" i="1"/>
  <c r="D179" i="1"/>
  <c r="C179" i="1"/>
  <c r="H179" i="1" s="1"/>
  <c r="H178" i="1"/>
  <c r="G178" i="1"/>
  <c r="D178" i="1"/>
  <c r="C178" i="1"/>
  <c r="D177" i="1"/>
  <c r="C177" i="1"/>
  <c r="H177" i="1" s="1"/>
  <c r="D176" i="1"/>
  <c r="C176" i="1"/>
  <c r="H176" i="1" s="1"/>
  <c r="D175" i="1"/>
  <c r="C175" i="1"/>
  <c r="H175" i="1" s="1"/>
  <c r="D174" i="1"/>
  <c r="C174" i="1"/>
  <c r="H174" i="1" s="1"/>
  <c r="C173" i="1"/>
  <c r="H172" i="1"/>
  <c r="G172" i="1"/>
  <c r="D172" i="1"/>
  <c r="C172" i="1"/>
  <c r="H171" i="1"/>
  <c r="G171" i="1"/>
  <c r="D171" i="1"/>
  <c r="C171" i="1"/>
  <c r="D170" i="1"/>
  <c r="C170" i="1"/>
  <c r="H170" i="1" s="1"/>
  <c r="D169" i="1"/>
  <c r="C169" i="1"/>
  <c r="H169" i="1" s="1"/>
  <c r="D168" i="1"/>
  <c r="C168" i="1"/>
  <c r="H168" i="1" s="1"/>
  <c r="H167" i="1"/>
  <c r="G167" i="1"/>
  <c r="D167" i="1"/>
  <c r="C167" i="1"/>
  <c r="D166" i="1"/>
  <c r="H166" i="1" s="1"/>
  <c r="C166" i="1"/>
  <c r="D165" i="1"/>
  <c r="H164" i="1"/>
  <c r="G164" i="1"/>
  <c r="D164" i="1"/>
  <c r="C164" i="1"/>
  <c r="H163" i="1"/>
  <c r="G163" i="1"/>
  <c r="D163" i="1"/>
  <c r="C163" i="1"/>
  <c r="D162" i="1"/>
  <c r="G162" i="1" s="1"/>
  <c r="C162" i="1"/>
  <c r="D161" i="1"/>
  <c r="G161" i="1" s="1"/>
  <c r="C161" i="1"/>
  <c r="H158" i="1"/>
  <c r="G158" i="1"/>
  <c r="D158" i="1"/>
  <c r="C158" i="1"/>
  <c r="H157" i="1"/>
  <c r="D157" i="1"/>
  <c r="C157" i="1"/>
  <c r="H156" i="1"/>
  <c r="G156" i="1"/>
  <c r="D156" i="1"/>
  <c r="C156" i="1"/>
  <c r="H155" i="1"/>
  <c r="D155" i="1"/>
  <c r="C155" i="1"/>
  <c r="D154" i="1"/>
  <c r="C154" i="1"/>
  <c r="H153" i="1"/>
  <c r="G153" i="1"/>
  <c r="D153" i="1"/>
  <c r="C153" i="1"/>
  <c r="H152" i="1"/>
  <c r="G152" i="1"/>
  <c r="D152" i="1"/>
  <c r="C152" i="1"/>
  <c r="H151" i="1"/>
  <c r="G151" i="1"/>
  <c r="D151" i="1"/>
  <c r="C151" i="1"/>
  <c r="H150" i="1"/>
  <c r="D150" i="1"/>
  <c r="C150" i="1"/>
  <c r="G150" i="1" s="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D118" i="1"/>
  <c r="C118" i="1"/>
  <c r="D117" i="1"/>
  <c r="C117" i="1"/>
  <c r="H117" i="1" s="1"/>
  <c r="C116" i="1"/>
  <c r="H115" i="1"/>
  <c r="G115" i="1"/>
  <c r="D115" i="1"/>
  <c r="C115" i="1"/>
  <c r="H114" i="1"/>
  <c r="G114" i="1"/>
  <c r="D114" i="1"/>
  <c r="C114" i="1"/>
  <c r="D113" i="1"/>
  <c r="C113" i="1"/>
  <c r="H113" i="1" s="1"/>
  <c r="H112" i="1"/>
  <c r="G112" i="1"/>
  <c r="D112" i="1"/>
  <c r="C112" i="1"/>
  <c r="D111" i="1"/>
  <c r="C111" i="1"/>
  <c r="H111" i="1" s="1"/>
  <c r="D110" i="1"/>
  <c r="G110" i="1" s="1"/>
  <c r="C110" i="1"/>
  <c r="H109" i="1"/>
  <c r="G109" i="1"/>
  <c r="D109" i="1"/>
  <c r="C109" i="1"/>
  <c r="D108" i="1"/>
  <c r="H107" i="1"/>
  <c r="G107" i="1"/>
  <c r="D107" i="1"/>
  <c r="C107" i="1"/>
  <c r="H106" i="1"/>
  <c r="G106" i="1"/>
  <c r="D106" i="1"/>
  <c r="C106" i="1"/>
  <c r="D105" i="1"/>
  <c r="C105" i="1"/>
  <c r="H105" i="1" s="1"/>
  <c r="H104" i="1"/>
  <c r="D104" i="1"/>
  <c r="C104"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C93" i="1"/>
  <c r="H93" i="1" s="1"/>
  <c r="H92" i="1"/>
  <c r="G92" i="1"/>
  <c r="D92" i="1"/>
  <c r="C92" i="1"/>
  <c r="H91" i="1"/>
  <c r="G91" i="1"/>
  <c r="D91" i="1"/>
  <c r="C91" i="1"/>
  <c r="D90" i="1"/>
  <c r="C90" i="1"/>
  <c r="H89" i="1"/>
  <c r="D89" i="1"/>
  <c r="C89" i="1"/>
  <c r="H88" i="1"/>
  <c r="G88" i="1"/>
  <c r="D88" i="1"/>
  <c r="C88" i="1"/>
  <c r="D87" i="1"/>
  <c r="C87" i="1"/>
  <c r="H87" i="1" s="1"/>
  <c r="H86" i="1"/>
  <c r="G86" i="1"/>
  <c r="D86" i="1"/>
  <c r="C86" i="1"/>
  <c r="H85" i="1"/>
  <c r="G85" i="1"/>
  <c r="D85" i="1"/>
  <c r="C85" i="1"/>
  <c r="H84" i="1"/>
  <c r="G84" i="1"/>
  <c r="D84" i="1"/>
  <c r="C84" i="1"/>
  <c r="H83" i="1"/>
  <c r="G83" i="1"/>
  <c r="D83" i="1"/>
  <c r="C83" i="1"/>
  <c r="H82" i="1"/>
  <c r="D82" i="1"/>
  <c r="C82" i="1"/>
  <c r="G82" i="1" s="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H55" i="1"/>
  <c r="D55" i="1"/>
  <c r="G55" i="1" s="1"/>
  <c r="C55" i="1"/>
  <c r="G54" i="1"/>
  <c r="D54" i="1"/>
  <c r="C54" i="1"/>
  <c r="H54" i="1" s="1"/>
  <c r="H53" i="1"/>
  <c r="G53" i="1"/>
  <c r="D53" i="1"/>
  <c r="C53" i="1"/>
  <c r="H52" i="1"/>
  <c r="G52" i="1"/>
  <c r="D52" i="1"/>
  <c r="C52" i="1"/>
  <c r="H51" i="1"/>
  <c r="G51" i="1"/>
  <c r="D51" i="1"/>
  <c r="C51" i="1"/>
  <c r="D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C27" i="1"/>
  <c r="H26" i="1"/>
  <c r="G26" i="1"/>
  <c r="D26" i="1"/>
  <c r="C26" i="1"/>
  <c r="D25" i="1"/>
  <c r="H24" i="1"/>
  <c r="G24" i="1"/>
  <c r="D24" i="1"/>
  <c r="C24"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G5" i="1" s="1"/>
  <c r="C5" i="1"/>
  <c r="H5" i="1" s="1"/>
  <c r="D4" i="1"/>
  <c r="G4" i="1" s="1"/>
  <c r="C4" i="1"/>
  <c r="H4" i="1" s="1"/>
  <c r="C1576" i="1" l="1"/>
  <c r="G1497" i="1"/>
  <c r="H1516" i="1"/>
  <c r="G1509" i="1"/>
  <c r="H1485" i="1"/>
  <c r="H1493" i="1"/>
  <c r="H1510" i="1"/>
  <c r="H1492" i="1"/>
  <c r="H1502" i="1"/>
  <c r="G823" i="1"/>
  <c r="G816" i="1"/>
  <c r="G812" i="1"/>
  <c r="G809" i="1"/>
  <c r="G760" i="1"/>
  <c r="H654" i="1"/>
  <c r="G643" i="1"/>
  <c r="F652" i="4"/>
  <c r="H645" i="1"/>
  <c r="G371" i="1"/>
  <c r="F369" i="4"/>
  <c r="H364" i="1"/>
  <c r="H359" i="1"/>
  <c r="E350" i="4"/>
  <c r="D345" i="1" s="1"/>
  <c r="D359" i="1"/>
  <c r="G347" i="1"/>
  <c r="G348" i="1"/>
  <c r="D346" i="1"/>
  <c r="G308" i="1"/>
  <c r="D307" i="1"/>
  <c r="F312" i="4"/>
  <c r="E298" i="4"/>
  <c r="H412" i="1"/>
  <c r="H411" i="1"/>
  <c r="H276" i="1"/>
  <c r="E70" i="9"/>
  <c r="B70" i="9" s="1"/>
  <c r="H270" i="1"/>
  <c r="F226" i="9"/>
  <c r="F259" i="4"/>
  <c r="H236" i="1"/>
  <c r="F240" i="4"/>
  <c r="G227" i="1"/>
  <c r="H227" i="1"/>
  <c r="E58" i="9"/>
  <c r="B58" i="9" s="1"/>
  <c r="E224" i="4"/>
  <c r="D220" i="1" s="1"/>
  <c r="F231" i="4"/>
  <c r="F224" i="9"/>
  <c r="B224" i="9" s="1"/>
  <c r="G209" i="1"/>
  <c r="G206" i="1"/>
  <c r="G207" i="1"/>
  <c r="E196" i="4"/>
  <c r="D192" i="1" s="1"/>
  <c r="F210" i="4"/>
  <c r="G191" i="1"/>
  <c r="F188" i="4"/>
  <c r="G187" i="1"/>
  <c r="H184" i="1"/>
  <c r="E46" i="9"/>
  <c r="B46" i="9" s="1"/>
  <c r="H185" i="1"/>
  <c r="E45" i="9"/>
  <c r="B45" i="9" s="1"/>
  <c r="F221" i="9"/>
  <c r="B221" i="9" s="1"/>
  <c r="H173" i="1"/>
  <c r="E163" i="4"/>
  <c r="D159" i="1" s="1"/>
  <c r="F219" i="9"/>
  <c r="F177" i="4"/>
  <c r="F169" i="4"/>
  <c r="G166" i="1"/>
  <c r="E40" i="9"/>
  <c r="B40" i="9" s="1"/>
  <c r="H162" i="1"/>
  <c r="D160" i="1"/>
  <c r="H161" i="1"/>
  <c r="F164" i="4"/>
  <c r="G157" i="1"/>
  <c r="G155" i="1"/>
  <c r="E39" i="9"/>
  <c r="B39" i="9" s="1"/>
  <c r="H154" i="1"/>
  <c r="G118" i="1"/>
  <c r="H116" i="1"/>
  <c r="F120" i="4"/>
  <c r="F112" i="4"/>
  <c r="F216" i="9"/>
  <c r="B216" i="9" s="1"/>
  <c r="E37" i="9"/>
  <c r="B37" i="9" s="1"/>
  <c r="E106" i="4"/>
  <c r="D102" i="1" s="1"/>
  <c r="H110" i="1"/>
  <c r="G104" i="1"/>
  <c r="H103" i="1"/>
  <c r="H90" i="1"/>
  <c r="G89" i="1"/>
  <c r="G79" i="1"/>
  <c r="H79" i="1"/>
  <c r="F59" i="4"/>
  <c r="E25" i="9"/>
  <c r="B25" i="9" s="1"/>
  <c r="F29" i="4"/>
  <c r="G27" i="1"/>
  <c r="H23" i="1"/>
  <c r="E7" i="4"/>
  <c r="D3" i="1" s="1"/>
  <c r="F8" i="4"/>
  <c r="G718" i="1"/>
  <c r="E27" i="9"/>
  <c r="B27" i="9" s="1"/>
  <c r="G662" i="1"/>
  <c r="G655" i="1"/>
  <c r="G654" i="1"/>
  <c r="E274" i="9"/>
  <c r="B274" i="9" s="1"/>
  <c r="G648" i="1"/>
  <c r="G642" i="1"/>
  <c r="G645" i="1"/>
  <c r="G364" i="1"/>
  <c r="G365" i="1"/>
  <c r="G363" i="1"/>
  <c r="G359" i="1"/>
  <c r="G361" i="1"/>
  <c r="D643" i="4"/>
  <c r="G411" i="1"/>
  <c r="G412" i="1"/>
  <c r="G275" i="1"/>
  <c r="G276" i="1"/>
  <c r="G269" i="1"/>
  <c r="G270" i="1"/>
  <c r="B226" i="9"/>
  <c r="C255" i="1"/>
  <c r="G236" i="1"/>
  <c r="G237" i="1"/>
  <c r="D224" i="4"/>
  <c r="H206" i="1"/>
  <c r="D196" i="4"/>
  <c r="G184" i="1"/>
  <c r="G185" i="1"/>
  <c r="G182" i="1"/>
  <c r="G181" i="1"/>
  <c r="G180" i="1"/>
  <c r="G177" i="1"/>
  <c r="G176" i="1"/>
  <c r="G175" i="1"/>
  <c r="G173" i="1"/>
  <c r="G174" i="1"/>
  <c r="G170" i="1"/>
  <c r="G169" i="1"/>
  <c r="C165" i="1"/>
  <c r="G168" i="1"/>
  <c r="C160" i="1"/>
  <c r="G154" i="1"/>
  <c r="C149" i="1"/>
  <c r="D152" i="4"/>
  <c r="H20" i="9" s="1"/>
  <c r="G116" i="1"/>
  <c r="G117" i="1"/>
  <c r="G113" i="1"/>
  <c r="G111" i="1"/>
  <c r="D106" i="4"/>
  <c r="C108" i="1"/>
  <c r="G103" i="1"/>
  <c r="G105" i="1"/>
  <c r="G93" i="1"/>
  <c r="G87" i="1"/>
  <c r="G90" i="1"/>
  <c r="C50" i="1"/>
  <c r="C25" i="1"/>
  <c r="H19" i="1"/>
  <c r="G19" i="1"/>
  <c r="G23" i="1"/>
  <c r="D7" i="4"/>
  <c r="C3" i="1" s="1"/>
  <c r="F23" i="4"/>
  <c r="H1442" i="1"/>
  <c r="G1442" i="1"/>
  <c r="H1448" i="1"/>
  <c r="G1448" i="1"/>
  <c r="I1448" i="1" s="1"/>
  <c r="J1448" i="1"/>
  <c r="H1452" i="1"/>
  <c r="G1452" i="1"/>
  <c r="I1452" i="1" s="1"/>
  <c r="J1452" i="1"/>
  <c r="I1463" i="1"/>
  <c r="H1473" i="1"/>
  <c r="G1473" i="1"/>
  <c r="I1473" i="1" s="1"/>
  <c r="J1473" i="1"/>
  <c r="J1479" i="1"/>
  <c r="G1479" i="1"/>
  <c r="H1512" i="1"/>
  <c r="G1512" i="1"/>
  <c r="G1201" i="1"/>
  <c r="G1253" i="1"/>
  <c r="G1257" i="1"/>
  <c r="G1261" i="1"/>
  <c r="G1265" i="1"/>
  <c r="G1269" i="1"/>
  <c r="G1273" i="1"/>
  <c r="G1281" i="1"/>
  <c r="G1285" i="1"/>
  <c r="G1289" i="1"/>
  <c r="G1293" i="1"/>
  <c r="G1297" i="1"/>
  <c r="G1301" i="1"/>
  <c r="G1305" i="1"/>
  <c r="G1309" i="1"/>
  <c r="G1313" i="1"/>
  <c r="H1318" i="1"/>
  <c r="H1335" i="1"/>
  <c r="H1343" i="1"/>
  <c r="H1344" i="1"/>
  <c r="H1351" i="1"/>
  <c r="H1352" i="1"/>
  <c r="H1360" i="1"/>
  <c r="H1367" i="1"/>
  <c r="H1386" i="1"/>
  <c r="H1394" i="1"/>
  <c r="H1410" i="1"/>
  <c r="H1418" i="1"/>
  <c r="H1426" i="1"/>
  <c r="H1434" i="1"/>
  <c r="H1438" i="1"/>
  <c r="J1442" i="1"/>
  <c r="H1470" i="1"/>
  <c r="G1470" i="1"/>
  <c r="H1515" i="1"/>
  <c r="G1515" i="1"/>
  <c r="H1194" i="1"/>
  <c r="H1198" i="1"/>
  <c r="H1202" i="1"/>
  <c r="H1206" i="1"/>
  <c r="G1208" i="1"/>
  <c r="H1210" i="1"/>
  <c r="G1212" i="1"/>
  <c r="H1218" i="1"/>
  <c r="H1226" i="1"/>
  <c r="H1230" i="1"/>
  <c r="H1234" i="1"/>
  <c r="H1238" i="1"/>
  <c r="H1242" i="1"/>
  <c r="H1246" i="1"/>
  <c r="H1250" i="1"/>
  <c r="H1254" i="1"/>
  <c r="H1258" i="1"/>
  <c r="H1262" i="1"/>
  <c r="H1266" i="1"/>
  <c r="H1270" i="1"/>
  <c r="H1274" i="1"/>
  <c r="G1276" i="1"/>
  <c r="H1278" i="1"/>
  <c r="H1282" i="1"/>
  <c r="H1286" i="1"/>
  <c r="H1290" i="1"/>
  <c r="H1294" i="1"/>
  <c r="H1298" i="1"/>
  <c r="H1302" i="1"/>
  <c r="H1306" i="1"/>
  <c r="H1310" i="1"/>
  <c r="H1314" i="1"/>
  <c r="H1320" i="1"/>
  <c r="H1328" i="1"/>
  <c r="H1330" i="1"/>
  <c r="H1338" i="1"/>
  <c r="H1346" i="1"/>
  <c r="H1354" i="1"/>
  <c r="H1362" i="1"/>
  <c r="H1370" i="1"/>
  <c r="H1378" i="1"/>
  <c r="H1388" i="1"/>
  <c r="H1396" i="1"/>
  <c r="H1404" i="1"/>
  <c r="H1412" i="1"/>
  <c r="H1420" i="1"/>
  <c r="H1428" i="1"/>
  <c r="H1440" i="1"/>
  <c r="G1440" i="1"/>
  <c r="I1440" i="1" s="1"/>
  <c r="H1445" i="1"/>
  <c r="G1445" i="1"/>
  <c r="H1479" i="1"/>
  <c r="H1504" i="1"/>
  <c r="G1504" i="1"/>
  <c r="G1522" i="1"/>
  <c r="H1522" i="1"/>
  <c r="G1530" i="1"/>
  <c r="H1530" i="1"/>
  <c r="G1538" i="1"/>
  <c r="H1538" i="1"/>
  <c r="G1546" i="1"/>
  <c r="H1546" i="1"/>
  <c r="G1554" i="1"/>
  <c r="H1554" i="1"/>
  <c r="G1562" i="1"/>
  <c r="H1562" i="1"/>
  <c r="G1570" i="1"/>
  <c r="H1570" i="1"/>
  <c r="G1578" i="1"/>
  <c r="H1578" i="1"/>
  <c r="H1193" i="1"/>
  <c r="G1195" i="1"/>
  <c r="H1197" i="1"/>
  <c r="G1199" i="1"/>
  <c r="H1201" i="1"/>
  <c r="G1203" i="1"/>
  <c r="H1205" i="1"/>
  <c r="G1207" i="1"/>
  <c r="G1211" i="1"/>
  <c r="H1217" i="1"/>
  <c r="G1219" i="1"/>
  <c r="H1221" i="1"/>
  <c r="G1223" i="1"/>
  <c r="H1225" i="1"/>
  <c r="G1227" i="1"/>
  <c r="H1229" i="1"/>
  <c r="G1231" i="1"/>
  <c r="H1233" i="1"/>
  <c r="H1237" i="1"/>
  <c r="G1239" i="1"/>
  <c r="H1241" i="1"/>
  <c r="G1243" i="1"/>
  <c r="G1247" i="1"/>
  <c r="H1249" i="1"/>
  <c r="G1251" i="1"/>
  <c r="H1253" i="1"/>
  <c r="G1255" i="1"/>
  <c r="H1257" i="1"/>
  <c r="G1259" i="1"/>
  <c r="G1263" i="1"/>
  <c r="H1265" i="1"/>
  <c r="G1267" i="1"/>
  <c r="G1271" i="1"/>
  <c r="H1273" i="1"/>
  <c r="G1275" i="1"/>
  <c r="G1279" i="1"/>
  <c r="H1281" i="1"/>
  <c r="G1283" i="1"/>
  <c r="H1285" i="1"/>
  <c r="G1287" i="1"/>
  <c r="G1291" i="1"/>
  <c r="H1293" i="1"/>
  <c r="G1295" i="1"/>
  <c r="H1297" i="1"/>
  <c r="H1301" i="1"/>
  <c r="G1303" i="1"/>
  <c r="H1305" i="1"/>
  <c r="G1307" i="1"/>
  <c r="H1309" i="1"/>
  <c r="G1311" i="1"/>
  <c r="G1315" i="1"/>
  <c r="H1322" i="1"/>
  <c r="H1331" i="1"/>
  <c r="H1332" i="1"/>
  <c r="H1339" i="1"/>
  <c r="H1340" i="1"/>
  <c r="H1347" i="1"/>
  <c r="H1348" i="1"/>
  <c r="H1356" i="1"/>
  <c r="H1363" i="1"/>
  <c r="H1364" i="1"/>
  <c r="H1371" i="1"/>
  <c r="H1372" i="1"/>
  <c r="H1379" i="1"/>
  <c r="H1380" i="1"/>
  <c r="H1390" i="1"/>
  <c r="H1398" i="1"/>
  <c r="H1406" i="1"/>
  <c r="J1440" i="1"/>
  <c r="H1456" i="1"/>
  <c r="G1456" i="1"/>
  <c r="J1456" i="1"/>
  <c r="H1460" i="1"/>
  <c r="G1460" i="1"/>
  <c r="I1460" i="1" s="1"/>
  <c r="J1460" i="1"/>
  <c r="H1465" i="1"/>
  <c r="G1465" i="1"/>
  <c r="J1465" i="1"/>
  <c r="H1469" i="1"/>
  <c r="G1469" i="1"/>
  <c r="G1486" i="1"/>
  <c r="H1486" i="1"/>
  <c r="G1494" i="1"/>
  <c r="H1494" i="1"/>
  <c r="H1507" i="1"/>
  <c r="G1507" i="1"/>
  <c r="E22" i="7"/>
  <c r="D1454" i="1"/>
  <c r="H1454" i="1" s="1"/>
  <c r="C1481" i="1"/>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9" i="1"/>
  <c r="J1439" i="1"/>
  <c r="G1441" i="1"/>
  <c r="I1441" i="1" s="1"/>
  <c r="J1441" i="1"/>
  <c r="J1451" i="1"/>
  <c r="H1451" i="1"/>
  <c r="G1451" i="1"/>
  <c r="J1459" i="1"/>
  <c r="H1459" i="1"/>
  <c r="G1459" i="1"/>
  <c r="I1459" i="1" s="1"/>
  <c r="J1468" i="1"/>
  <c r="H1468" i="1"/>
  <c r="G1468" i="1"/>
  <c r="I1468" i="1" s="1"/>
  <c r="H1478" i="1"/>
  <c r="G1478" i="1"/>
  <c r="H1483" i="1"/>
  <c r="G1483" i="1"/>
  <c r="H1491" i="1"/>
  <c r="G1491" i="1"/>
  <c r="H1519" i="1"/>
  <c r="G1519" i="1"/>
  <c r="H1527" i="1"/>
  <c r="G1527" i="1"/>
  <c r="H1535" i="1"/>
  <c r="G1535" i="1"/>
  <c r="H1543" i="1"/>
  <c r="G1543" i="1"/>
  <c r="H1551" i="1"/>
  <c r="G1551" i="1"/>
  <c r="H1559" i="1"/>
  <c r="G1559" i="1"/>
  <c r="H1567" i="1"/>
  <c r="G1567" i="1"/>
  <c r="H1575" i="1"/>
  <c r="G1575" i="1"/>
  <c r="E636" i="4"/>
  <c r="D630" i="1" s="1"/>
  <c r="G142" i="9"/>
  <c r="E142" i="9" s="1"/>
  <c r="B142" i="9" s="1"/>
  <c r="F603" i="4"/>
  <c r="D593" i="4"/>
  <c r="F90" i="6"/>
  <c r="D89" i="6"/>
  <c r="F364" i="4"/>
  <c r="D363" i="4"/>
  <c r="G1319" i="1"/>
  <c r="G1323" i="1"/>
  <c r="G1327" i="1"/>
  <c r="G1331" i="1"/>
  <c r="H1333" i="1"/>
  <c r="G1335" i="1"/>
  <c r="H1337" i="1"/>
  <c r="G1339" i="1"/>
  <c r="G1343" i="1"/>
  <c r="G1347" i="1"/>
  <c r="G1351" i="1"/>
  <c r="H1353" i="1"/>
  <c r="G1355" i="1"/>
  <c r="H1357" i="1"/>
  <c r="G1359" i="1"/>
  <c r="H1361" i="1"/>
  <c r="G1363" i="1"/>
  <c r="H1365" i="1"/>
  <c r="G1367" i="1"/>
  <c r="H1369" i="1"/>
  <c r="G1371" i="1"/>
  <c r="H1373" i="1"/>
  <c r="G1375" i="1"/>
  <c r="H1377" i="1"/>
  <c r="G1379" i="1"/>
  <c r="H1385" i="1"/>
  <c r="G1387" i="1"/>
  <c r="H1389" i="1"/>
  <c r="G1391" i="1"/>
  <c r="H1393" i="1"/>
  <c r="G1395" i="1"/>
  <c r="H1397" i="1"/>
  <c r="G1399" i="1"/>
  <c r="H1401" i="1"/>
  <c r="G1403" i="1"/>
  <c r="H1405" i="1"/>
  <c r="G1407" i="1"/>
  <c r="G1411" i="1"/>
  <c r="H1413" i="1"/>
  <c r="G1415" i="1"/>
  <c r="H1417" i="1"/>
  <c r="G1419" i="1"/>
  <c r="H1421" i="1"/>
  <c r="G1423" i="1"/>
  <c r="H1425" i="1"/>
  <c r="G1427" i="1"/>
  <c r="H1429" i="1"/>
  <c r="G1431" i="1"/>
  <c r="H1433" i="1"/>
  <c r="H1439" i="1"/>
  <c r="H1441" i="1"/>
  <c r="H1443" i="1"/>
  <c r="I1443" i="1" s="1"/>
  <c r="J1447" i="1"/>
  <c r="H1447" i="1"/>
  <c r="G1447" i="1"/>
  <c r="J1455" i="1"/>
  <c r="H1455" i="1"/>
  <c r="G1455" i="1"/>
  <c r="I1455" i="1" s="1"/>
  <c r="J1464" i="1"/>
  <c r="H1464" i="1"/>
  <c r="G1464" i="1"/>
  <c r="J1472" i="1"/>
  <c r="H1472" i="1"/>
  <c r="G1472" i="1"/>
  <c r="J1478" i="1"/>
  <c r="H1488" i="1"/>
  <c r="G1488" i="1"/>
  <c r="H1496" i="1"/>
  <c r="G1496" i="1"/>
  <c r="H1524" i="1"/>
  <c r="G1524" i="1"/>
  <c r="H1532" i="1"/>
  <c r="G1532" i="1"/>
  <c r="H1540" i="1"/>
  <c r="G1540" i="1"/>
  <c r="H1548" i="1"/>
  <c r="G1548" i="1"/>
  <c r="H1556" i="1"/>
  <c r="G1556" i="1"/>
  <c r="H1564" i="1"/>
  <c r="G1564" i="1"/>
  <c r="H1572" i="1"/>
  <c r="G1572" i="1"/>
  <c r="H1580" i="1"/>
  <c r="G1580" i="1"/>
  <c r="E408" i="4"/>
  <c r="D403" i="1" s="1"/>
  <c r="J1444" i="1"/>
  <c r="J1476" i="1"/>
  <c r="G196" i="9"/>
  <c r="E196" i="9" s="1"/>
  <c r="B196" i="9" s="1"/>
  <c r="E644" i="4"/>
  <c r="D638" i="1" s="1"/>
  <c r="E643" i="4"/>
  <c r="D637" i="1" s="1"/>
  <c r="G287" i="9"/>
  <c r="E287" i="9" s="1"/>
  <c r="B287" i="9" s="1"/>
  <c r="D146" i="5"/>
  <c r="F149" i="5"/>
  <c r="G204" i="9"/>
  <c r="E204" i="9" s="1"/>
  <c r="B204" i="9" s="1"/>
  <c r="J1445" i="1"/>
  <c r="H1446" i="1"/>
  <c r="I1446" i="1" s="1"/>
  <c r="J1446" i="1"/>
  <c r="H1450" i="1"/>
  <c r="I1450" i="1" s="1"/>
  <c r="J1450" i="1"/>
  <c r="H1458" i="1"/>
  <c r="I1458" i="1" s="1"/>
  <c r="J1458" i="1"/>
  <c r="H1463" i="1"/>
  <c r="J1463" i="1"/>
  <c r="H1467" i="1"/>
  <c r="I1467" i="1" s="1"/>
  <c r="J1467" i="1"/>
  <c r="H1471" i="1"/>
  <c r="I1471" i="1" s="1"/>
  <c r="J1471" i="1"/>
  <c r="H1475" i="1"/>
  <c r="G1503" i="1"/>
  <c r="H1506" i="1"/>
  <c r="G1511" i="1"/>
  <c r="H1514" i="1"/>
  <c r="G200" i="9"/>
  <c r="E200" i="9" s="1"/>
  <c r="B200" i="9" s="1"/>
  <c r="G208" i="9"/>
  <c r="E208" i="9" s="1"/>
  <c r="B208" i="9" s="1"/>
  <c r="E50" i="4"/>
  <c r="D46" i="1" s="1"/>
  <c r="E82" i="4"/>
  <c r="D78" i="1" s="1"/>
  <c r="G20" i="9"/>
  <c r="E252" i="4"/>
  <c r="D248" i="1" s="1"/>
  <c r="D299" i="4"/>
  <c r="F304" i="4"/>
  <c r="D311" i="4"/>
  <c r="E420" i="4"/>
  <c r="D7" i="5"/>
  <c r="E141" i="6"/>
  <c r="E5" i="7"/>
  <c r="D50" i="4"/>
  <c r="D82" i="4"/>
  <c r="D163" i="4"/>
  <c r="F216" i="4"/>
  <c r="D252" i="4"/>
  <c r="D263" i="4"/>
  <c r="D351" i="4"/>
  <c r="F356" i="4"/>
  <c r="G286" i="9"/>
  <c r="E286" i="9" s="1"/>
  <c r="B286" i="9" s="1"/>
  <c r="F88" i="5"/>
  <c r="D87" i="5"/>
  <c r="D24" i="8"/>
  <c r="C1499" i="1" s="1"/>
  <c r="C1501" i="1"/>
  <c r="F416" i="4"/>
  <c r="F422" i="4"/>
  <c r="D421" i="4"/>
  <c r="F490" i="4"/>
  <c r="D484" i="4"/>
  <c r="F191" i="5"/>
  <c r="D190" i="5"/>
  <c r="F239" i="5"/>
  <c r="D238" i="5"/>
  <c r="F259" i="5"/>
  <c r="D258" i="5"/>
  <c r="G192" i="9"/>
  <c r="E192" i="9" s="1"/>
  <c r="B192" i="9" s="1"/>
  <c r="D644" i="4"/>
  <c r="F417" i="4"/>
  <c r="D459" i="4"/>
  <c r="E12" i="5"/>
  <c r="D134" i="5"/>
  <c r="D245" i="5"/>
  <c r="F250" i="5"/>
  <c r="F6" i="6"/>
  <c r="D5" i="6"/>
  <c r="B43" i="9"/>
  <c r="F478" i="4"/>
  <c r="D472" i="4"/>
  <c r="F516" i="4"/>
  <c r="D515" i="4"/>
  <c r="F568" i="4"/>
  <c r="D567" i="4"/>
  <c r="F626" i="4"/>
  <c r="D625" i="4"/>
  <c r="G289" i="9"/>
  <c r="E289" i="9" s="1"/>
  <c r="B289" i="9" s="1"/>
  <c r="F177" i="5"/>
  <c r="D176" i="5"/>
  <c r="G292" i="9"/>
  <c r="E292" i="9" s="1"/>
  <c r="B292" i="9" s="1"/>
  <c r="F206" i="5"/>
  <c r="D35" i="6"/>
  <c r="D5" i="7"/>
  <c r="B23" i="9"/>
  <c r="B31" i="9"/>
  <c r="E41" i="9"/>
  <c r="B41" i="9" s="1"/>
  <c r="E53" i="9"/>
  <c r="B53" i="9" s="1"/>
  <c r="B59" i="9"/>
  <c r="E69" i="9"/>
  <c r="B69" i="9" s="1"/>
  <c r="B75" i="9"/>
  <c r="E85" i="9"/>
  <c r="B85" i="9" s="1"/>
  <c r="B109"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210" i="9"/>
  <c r="E210" i="9" s="1"/>
  <c r="B210" i="9" s="1"/>
  <c r="G206" i="9"/>
  <c r="E206" i="9" s="1"/>
  <c r="B206" i="9" s="1"/>
  <c r="G202" i="9"/>
  <c r="E202" i="9" s="1"/>
  <c r="B202" i="9" s="1"/>
  <c r="G198" i="9"/>
  <c r="E198" i="9" s="1"/>
  <c r="B198" i="9" s="1"/>
  <c r="G194" i="9"/>
  <c r="E194" i="9" s="1"/>
  <c r="B194" i="9" s="1"/>
  <c r="M212" i="9"/>
  <c r="F212" i="9" s="1"/>
  <c r="B212" i="9" s="1"/>
  <c r="G211" i="9"/>
  <c r="E211" i="9" s="1"/>
  <c r="B211" i="9" s="1"/>
  <c r="G207" i="9"/>
  <c r="E207" i="9" s="1"/>
  <c r="B207" i="9" s="1"/>
  <c r="G203" i="9"/>
  <c r="E203" i="9" s="1"/>
  <c r="B203" i="9" s="1"/>
  <c r="G199" i="9"/>
  <c r="E199" i="9" s="1"/>
  <c r="B199" i="9" s="1"/>
  <c r="G195" i="9"/>
  <c r="E195" i="9" s="1"/>
  <c r="B195" i="9" s="1"/>
  <c r="L191" i="9"/>
  <c r="F191" i="9" s="1"/>
  <c r="G164" i="9"/>
  <c r="G162" i="9"/>
  <c r="E162" i="9" s="1"/>
  <c r="B162" i="9" s="1"/>
  <c r="G160" i="9"/>
  <c r="E160" i="9" s="1"/>
  <c r="B160" i="9" s="1"/>
  <c r="I10" i="9"/>
  <c r="B128" i="9"/>
  <c r="B132" i="9"/>
  <c r="B136" i="9"/>
  <c r="B140" i="9"/>
  <c r="E143" i="9"/>
  <c r="B143" i="9" s="1"/>
  <c r="E147" i="9"/>
  <c r="B147" i="9" s="1"/>
  <c r="E151" i="9"/>
  <c r="B151" i="9" s="1"/>
  <c r="G161" i="9"/>
  <c r="E161" i="9" s="1"/>
  <c r="B161" i="9" s="1"/>
  <c r="E279" i="9"/>
  <c r="B279" i="9" s="1"/>
  <c r="E87" i="5"/>
  <c r="D1065" i="1" s="1"/>
  <c r="E176" i="5"/>
  <c r="E95" i="9"/>
  <c r="B95" i="9" s="1"/>
  <c r="E103" i="9"/>
  <c r="B103" i="9" s="1"/>
  <c r="E111" i="9"/>
  <c r="B111" i="9" s="1"/>
  <c r="E119" i="9"/>
  <c r="B119" i="9" s="1"/>
  <c r="E127" i="9"/>
  <c r="B127" i="9" s="1"/>
  <c r="E131" i="9"/>
  <c r="B131" i="9" s="1"/>
  <c r="E135" i="9"/>
  <c r="B135" i="9" s="1"/>
  <c r="E139" i="9"/>
  <c r="B139" i="9" s="1"/>
  <c r="B145" i="9"/>
  <c r="B149" i="9"/>
  <c r="B153" i="9"/>
  <c r="B157" i="9"/>
  <c r="G193" i="9"/>
  <c r="E193" i="9" s="1"/>
  <c r="B193" i="9" s="1"/>
  <c r="G197" i="9"/>
  <c r="E197" i="9" s="1"/>
  <c r="B197" i="9" s="1"/>
  <c r="G201" i="9"/>
  <c r="E201" i="9" s="1"/>
  <c r="B201" i="9" s="1"/>
  <c r="G205" i="9"/>
  <c r="E205" i="9" s="1"/>
  <c r="B205" i="9" s="1"/>
  <c r="G209" i="9"/>
  <c r="E209" i="9" s="1"/>
  <c r="B209" i="9" s="1"/>
  <c r="B129" i="9"/>
  <c r="B133" i="9"/>
  <c r="B137" i="9"/>
  <c r="B141" i="9"/>
  <c r="B219" i="9"/>
  <c r="F232" i="9"/>
  <c r="B232" i="9" s="1"/>
  <c r="F243" i="9"/>
  <c r="B243" i="9" s="1"/>
  <c r="F248" i="9"/>
  <c r="B248" i="9" s="1"/>
  <c r="B156" i="9"/>
  <c r="B241" i="9"/>
  <c r="B245" i="9"/>
  <c r="B249" i="9"/>
  <c r="B253" i="9"/>
  <c r="B258" i="9"/>
  <c r="B266" i="9"/>
  <c r="E155" i="9"/>
  <c r="B155" i="9" s="1"/>
  <c r="E159" i="9"/>
  <c r="B159" i="9" s="1"/>
  <c r="B214" i="9"/>
  <c r="B218" i="9"/>
  <c r="B222" i="9"/>
  <c r="F259" i="9"/>
  <c r="B259" i="9" s="1"/>
  <c r="F267" i="9"/>
  <c r="B267" i="9" s="1"/>
  <c r="H1576" i="1" l="1"/>
  <c r="G1576" i="1"/>
  <c r="G307" i="1"/>
  <c r="H307" i="1"/>
  <c r="E407" i="4"/>
  <c r="D402" i="1" s="1"/>
  <c r="D293" i="1"/>
  <c r="G3" i="1"/>
  <c r="F643" i="4"/>
  <c r="C637" i="1"/>
  <c r="G255" i="1"/>
  <c r="H255" i="1"/>
  <c r="F224" i="4"/>
  <c r="C220" i="1"/>
  <c r="F196" i="4"/>
  <c r="C192" i="1"/>
  <c r="G165" i="1"/>
  <c r="H165" i="1"/>
  <c r="G160" i="1"/>
  <c r="H160" i="1"/>
  <c r="E20" i="9"/>
  <c r="F152" i="4"/>
  <c r="C148" i="1"/>
  <c r="G149" i="1"/>
  <c r="H149" i="1"/>
  <c r="H108" i="1"/>
  <c r="G108" i="1"/>
  <c r="F106" i="4"/>
  <c r="C102" i="1"/>
  <c r="H50" i="1"/>
  <c r="G50" i="1"/>
  <c r="F7" i="4"/>
  <c r="G25" i="1"/>
  <c r="H25" i="1"/>
  <c r="H3" i="1"/>
  <c r="D6" i="4"/>
  <c r="F176" i="5"/>
  <c r="H22" i="3"/>
  <c r="C1153" i="1"/>
  <c r="F258" i="5"/>
  <c r="C1235" i="1"/>
  <c r="D420" i="4"/>
  <c r="F421" i="4"/>
  <c r="C415" i="1"/>
  <c r="E68" i="5"/>
  <c r="D42" i="8"/>
  <c r="G294" i="9" s="1"/>
  <c r="E294" i="9" s="1"/>
  <c r="E165" i="9"/>
  <c r="B165" i="9" s="1"/>
  <c r="F35" i="6"/>
  <c r="H25" i="3"/>
  <c r="C1329" i="1"/>
  <c r="F567" i="4"/>
  <c r="D528" i="4"/>
  <c r="C561" i="1"/>
  <c r="F472" i="4"/>
  <c r="C466" i="1"/>
  <c r="G299" i="9"/>
  <c r="E299" i="9" s="1"/>
  <c r="F5" i="6"/>
  <c r="D141" i="6"/>
  <c r="H24" i="3"/>
  <c r="C1299" i="1"/>
  <c r="F134" i="5"/>
  <c r="C1112" i="1"/>
  <c r="F644" i="4"/>
  <c r="C638" i="1"/>
  <c r="F87" i="5"/>
  <c r="D68" i="5"/>
  <c r="C1065" i="1"/>
  <c r="D350" i="4"/>
  <c r="F351" i="4"/>
  <c r="C346" i="1"/>
  <c r="F163" i="4"/>
  <c r="D151" i="4"/>
  <c r="C159" i="1"/>
  <c r="E635" i="4"/>
  <c r="D629" i="1" s="1"/>
  <c r="D414" i="1"/>
  <c r="I1464" i="1"/>
  <c r="F593" i="4"/>
  <c r="C587" i="1"/>
  <c r="E151" i="4"/>
  <c r="I1465" i="1"/>
  <c r="B191" i="9"/>
  <c r="F299" i="4"/>
  <c r="D298" i="4"/>
  <c r="C294" i="1"/>
  <c r="E7" i="5"/>
  <c r="D990" i="1"/>
  <c r="D237" i="5"/>
  <c r="D175" i="5" s="1"/>
  <c r="F238" i="5"/>
  <c r="C1215" i="1"/>
  <c r="F484" i="4"/>
  <c r="C478" i="1"/>
  <c r="F263" i="4"/>
  <c r="C259" i="1"/>
  <c r="F82" i="4"/>
  <c r="C78" i="1"/>
  <c r="I29" i="3"/>
  <c r="D1436" i="1"/>
  <c r="F311" i="4"/>
  <c r="C306" i="1"/>
  <c r="B20" i="9"/>
  <c r="G637" i="1"/>
  <c r="H637" i="1"/>
  <c r="I1472" i="1"/>
  <c r="F363" i="4"/>
  <c r="C358" i="1"/>
  <c r="F89" i="6"/>
  <c r="C1383" i="1"/>
  <c r="E6" i="4"/>
  <c r="I1439" i="1"/>
  <c r="I1479" i="1"/>
  <c r="G1454" i="1"/>
  <c r="I1442" i="1"/>
  <c r="G297" i="9"/>
  <c r="E297" i="9" s="1"/>
  <c r="H29" i="3"/>
  <c r="C1436" i="1"/>
  <c r="F245" i="5"/>
  <c r="C1222" i="1"/>
  <c r="G291" i="9"/>
  <c r="E291" i="9" s="1"/>
  <c r="B291" i="9" s="1"/>
  <c r="F190" i="5"/>
  <c r="C1167" i="1"/>
  <c r="H1499" i="1"/>
  <c r="G1499" i="1"/>
  <c r="F7" i="5"/>
  <c r="D6" i="5"/>
  <c r="H20" i="3"/>
  <c r="C985" i="1"/>
  <c r="F146" i="5"/>
  <c r="C1124" i="1"/>
  <c r="I22" i="3"/>
  <c r="E175" i="5"/>
  <c r="D1152" i="1" s="1"/>
  <c r="D1153" i="1"/>
  <c r="E164" i="9"/>
  <c r="B164" i="9" s="1"/>
  <c r="F625" i="4"/>
  <c r="C619" i="1"/>
  <c r="F515" i="4"/>
  <c r="C509" i="1"/>
  <c r="F459" i="4"/>
  <c r="C453" i="1"/>
  <c r="H1501" i="1"/>
  <c r="G1501" i="1"/>
  <c r="F252" i="4"/>
  <c r="C248" i="1"/>
  <c r="F50" i="4"/>
  <c r="C46" i="1"/>
  <c r="I28" i="3"/>
  <c r="D1435" i="1"/>
  <c r="I1447" i="1"/>
  <c r="I1478" i="1"/>
  <c r="I1451" i="1"/>
  <c r="H1481" i="1"/>
  <c r="G1481" i="1"/>
  <c r="D1453" i="1"/>
  <c r="I30" i="3"/>
  <c r="I1456" i="1"/>
  <c r="D412" i="4" l="1"/>
  <c r="D639" i="4" s="1"/>
  <c r="G220" i="1"/>
  <c r="H220" i="1"/>
  <c r="H192" i="1"/>
  <c r="G192" i="1"/>
  <c r="G148" i="1"/>
  <c r="H148" i="1"/>
  <c r="H102" i="1"/>
  <c r="G102" i="1"/>
  <c r="C2" i="1"/>
  <c r="H16" i="3"/>
  <c r="F6" i="4"/>
  <c r="F175" i="5"/>
  <c r="C1152" i="1"/>
  <c r="C407" i="1"/>
  <c r="H985" i="1"/>
  <c r="G306" i="1"/>
  <c r="H306" i="1"/>
  <c r="D407" i="4"/>
  <c r="F298" i="4"/>
  <c r="C293" i="1"/>
  <c r="I21" i="3"/>
  <c r="D1046" i="1"/>
  <c r="B297" i="9"/>
  <c r="E296" i="9"/>
  <c r="I10" i="3" s="1"/>
  <c r="G358" i="1"/>
  <c r="H358" i="1"/>
  <c r="G990" i="1"/>
  <c r="H990" i="1"/>
  <c r="B294" i="9"/>
  <c r="D289" i="4"/>
  <c r="F151" i="4"/>
  <c r="H17" i="3"/>
  <c r="C147" i="1"/>
  <c r="D408" i="4"/>
  <c r="F350" i="4"/>
  <c r="C345" i="1"/>
  <c r="G638" i="1"/>
  <c r="H638" i="1"/>
  <c r="G1299" i="1"/>
  <c r="H1299" i="1"/>
  <c r="E298" i="9"/>
  <c r="B299" i="9"/>
  <c r="D636" i="4"/>
  <c r="F528" i="4"/>
  <c r="C522" i="1"/>
  <c r="G415" i="1"/>
  <c r="H415" i="1"/>
  <c r="G78" i="1"/>
  <c r="H78" i="1"/>
  <c r="G478" i="1"/>
  <c r="H478" i="1"/>
  <c r="G159" i="1"/>
  <c r="H159" i="1"/>
  <c r="G1235" i="1"/>
  <c r="H1235" i="1"/>
  <c r="H1453" i="1"/>
  <c r="G1453" i="1"/>
  <c r="G276" i="9"/>
  <c r="F6" i="5"/>
  <c r="C984" i="1"/>
  <c r="E412" i="4"/>
  <c r="I16" i="3"/>
  <c r="D2" i="1"/>
  <c r="G1215" i="1"/>
  <c r="H1215" i="1"/>
  <c r="E289" i="4"/>
  <c r="I17" i="3"/>
  <c r="D147" i="1"/>
  <c r="G1065" i="1"/>
  <c r="H1065" i="1"/>
  <c r="G466" i="1"/>
  <c r="H466" i="1"/>
  <c r="G1153" i="1"/>
  <c r="H1153" i="1"/>
  <c r="F237" i="5"/>
  <c r="H23" i="3"/>
  <c r="C1214" i="1"/>
  <c r="G561" i="1"/>
  <c r="H561" i="1"/>
  <c r="G46" i="1"/>
  <c r="H46" i="1"/>
  <c r="G509" i="1"/>
  <c r="H509" i="1"/>
  <c r="G1222" i="1"/>
  <c r="H1222" i="1"/>
  <c r="G1124" i="1"/>
  <c r="H1124" i="1"/>
  <c r="G1167" i="1"/>
  <c r="H1167" i="1"/>
  <c r="E19" i="9"/>
  <c r="G259" i="1"/>
  <c r="H259" i="1"/>
  <c r="E6" i="5"/>
  <c r="I20" i="3"/>
  <c r="D985" i="1"/>
  <c r="G985" i="1" s="1"/>
  <c r="G248" i="1"/>
  <c r="H248" i="1"/>
  <c r="G453" i="1"/>
  <c r="H453" i="1"/>
  <c r="G619" i="1"/>
  <c r="H619" i="1"/>
  <c r="G1436" i="1"/>
  <c r="H1436" i="1"/>
  <c r="G1383" i="1"/>
  <c r="H1383" i="1"/>
  <c r="G294" i="1"/>
  <c r="H294" i="1"/>
  <c r="G587" i="1"/>
  <c r="H587" i="1"/>
  <c r="G346" i="1"/>
  <c r="H346" i="1"/>
  <c r="F68" i="5"/>
  <c r="H21" i="3"/>
  <c r="C1046" i="1"/>
  <c r="G1112" i="1"/>
  <c r="H1112" i="1"/>
  <c r="F141" i="6"/>
  <c r="H28" i="3"/>
  <c r="C1435" i="1"/>
  <c r="G1329" i="1"/>
  <c r="H1329" i="1"/>
  <c r="K1432" i="9"/>
  <c r="G295" i="9"/>
  <c r="E295" i="9" s="1"/>
  <c r="B295" i="9" s="1"/>
  <c r="I34" i="3"/>
  <c r="C1517" i="1"/>
  <c r="F420" i="4"/>
  <c r="D635" i="4"/>
  <c r="C414" i="1"/>
  <c r="F412" i="4" l="1"/>
  <c r="F408" i="4"/>
  <c r="C403" i="1"/>
  <c r="F635" i="4"/>
  <c r="C629" i="1"/>
  <c r="G1435" i="1"/>
  <c r="H1435" i="1"/>
  <c r="H2" i="1"/>
  <c r="E291" i="4"/>
  <c r="D287" i="1" s="1"/>
  <c r="E413" i="4"/>
  <c r="E414" i="4" s="1"/>
  <c r="D409" i="1" s="1"/>
  <c r="D285" i="1"/>
  <c r="G147" i="1"/>
  <c r="H147" i="1"/>
  <c r="F407" i="4"/>
  <c r="C402" i="1"/>
  <c r="C633" i="1"/>
  <c r="G984" i="1"/>
  <c r="D413" i="4"/>
  <c r="F289" i="4"/>
  <c r="D291" i="4"/>
  <c r="C285" i="1"/>
  <c r="D290" i="4"/>
  <c r="G1046" i="1"/>
  <c r="H1046" i="1"/>
  <c r="G2" i="1"/>
  <c r="G1214" i="1"/>
  <c r="H1214" i="1"/>
  <c r="E639" i="4"/>
  <c r="F639" i="4" s="1"/>
  <c r="D407" i="1"/>
  <c r="G407" i="1" s="1"/>
  <c r="F636" i="4"/>
  <c r="C630" i="1"/>
  <c r="G345" i="1"/>
  <c r="H345" i="1"/>
  <c r="E293" i="9"/>
  <c r="G1152" i="1"/>
  <c r="H1152" i="1"/>
  <c r="G414" i="1"/>
  <c r="H414" i="1"/>
  <c r="G522" i="1"/>
  <c r="H522" i="1"/>
  <c r="H1517" i="1"/>
  <c r="G1517" i="1"/>
  <c r="H11" i="3"/>
  <c r="H276" i="9"/>
  <c r="E276" i="9" s="1"/>
  <c r="D984" i="1"/>
  <c r="H984" i="1" s="1"/>
  <c r="E290" i="4"/>
  <c r="D286" i="1" s="1"/>
  <c r="G282" i="9"/>
  <c r="E282" i="9" s="1"/>
  <c r="B282" i="9" s="1"/>
  <c r="H9" i="3"/>
  <c r="G293" i="1"/>
  <c r="H293" i="1"/>
  <c r="H407" i="1" l="1"/>
  <c r="E275" i="9"/>
  <c r="B276" i="9"/>
  <c r="K3" i="9"/>
  <c r="I9" i="3"/>
  <c r="F291" i="4"/>
  <c r="C287" i="1"/>
  <c r="N3" i="9"/>
  <c r="I11" i="3"/>
  <c r="H8" i="3"/>
  <c r="G402" i="1"/>
  <c r="H402" i="1"/>
  <c r="G403" i="1"/>
  <c r="H403" i="1"/>
  <c r="F290" i="4"/>
  <c r="C286" i="1"/>
  <c r="D640" i="4"/>
  <c r="D415" i="4"/>
  <c r="F413" i="4"/>
  <c r="C408" i="1"/>
  <c r="D414" i="4"/>
  <c r="E640" i="4"/>
  <c r="E641" i="4" s="1"/>
  <c r="E415" i="4"/>
  <c r="D410" i="1" s="1"/>
  <c r="D408" i="1"/>
  <c r="G630" i="1"/>
  <c r="H630" i="1"/>
  <c r="D633" i="1"/>
  <c r="H633" i="1" s="1"/>
  <c r="G285" i="1"/>
  <c r="H285" i="1"/>
  <c r="G629" i="1"/>
  <c r="H629" i="1"/>
  <c r="F414" i="4" l="1"/>
  <c r="C409" i="1"/>
  <c r="F640" i="4"/>
  <c r="D642" i="4"/>
  <c r="C634" i="1"/>
  <c r="D641" i="4"/>
  <c r="E642" i="4"/>
  <c r="E645" i="4" s="1"/>
  <c r="D634" i="1"/>
  <c r="G408" i="1"/>
  <c r="H408" i="1"/>
  <c r="G286" i="1"/>
  <c r="H286" i="1"/>
  <c r="G633" i="1"/>
  <c r="F415" i="4"/>
  <c r="C410" i="1"/>
  <c r="D635" i="1"/>
  <c r="G287" i="1"/>
  <c r="H287" i="1"/>
  <c r="M3" i="9"/>
  <c r="I8" i="3"/>
  <c r="G410" i="1" l="1"/>
  <c r="H410" i="1"/>
  <c r="E646" i="4"/>
  <c r="D636" i="1"/>
  <c r="D645" i="4"/>
  <c r="F641" i="4"/>
  <c r="C635" i="1"/>
  <c r="G409" i="1"/>
  <c r="H409" i="1"/>
  <c r="G634" i="1"/>
  <c r="H634" i="1"/>
  <c r="I18" i="3"/>
  <c r="D639" i="1"/>
  <c r="F642" i="4"/>
  <c r="D646" i="4"/>
  <c r="C636" i="1"/>
  <c r="G636" i="1" l="1"/>
  <c r="H636" i="1"/>
  <c r="F646" i="4"/>
  <c r="H19" i="3"/>
  <c r="C640" i="1"/>
  <c r="G635" i="1"/>
  <c r="H635" i="1"/>
  <c r="I19" i="3"/>
  <c r="D640" i="1"/>
  <c r="H7" i="3" s="1"/>
  <c r="F645" i="4"/>
  <c r="H18" i="3"/>
  <c r="C639" i="1"/>
  <c r="G639" i="1" l="1"/>
  <c r="H639" i="1"/>
  <c r="J3" i="9"/>
  <c r="I7" i="3"/>
  <c r="G640" i="1"/>
  <c r="H640" i="1"/>
  <c r="M272" i="9" l="1"/>
  <c r="L272" i="9"/>
  <c r="G18" i="9"/>
  <c r="H18" i="9"/>
  <c r="I13" i="9"/>
  <c r="M15" i="9"/>
  <c r="G17" i="9"/>
  <c r="I9" i="9"/>
  <c r="J8" i="9"/>
  <c r="I6" i="9"/>
  <c r="K12" i="9"/>
  <c r="K9" i="9"/>
  <c r="K10" i="9"/>
  <c r="H16" i="9"/>
  <c r="J5" i="9"/>
  <c r="I7" i="9"/>
  <c r="K13" i="9"/>
  <c r="I8" i="9"/>
  <c r="H17" i="9"/>
  <c r="L16" i="9"/>
  <c r="J17" i="9"/>
  <c r="I5" i="9"/>
  <c r="K8" i="9"/>
  <c r="J13" i="9"/>
  <c r="K5" i="9"/>
  <c r="J10" i="9"/>
  <c r="K6" i="9"/>
  <c r="J11" i="9"/>
  <c r="G16" i="9"/>
  <c r="J12" i="9"/>
  <c r="K11" i="9"/>
  <c r="I17" i="9"/>
  <c r="M16" i="9"/>
  <c r="H15" i="9"/>
  <c r="G15" i="9"/>
  <c r="K7" i="9"/>
  <c r="J9" i="9"/>
  <c r="J6" i="9"/>
  <c r="I11" i="9"/>
  <c r="J7" i="9"/>
  <c r="I12" i="9"/>
  <c r="L15" i="9"/>
  <c r="F15" i="9" l="1"/>
  <c r="E10" i="9"/>
  <c r="B10" i="9" s="1"/>
  <c r="F272" i="9"/>
  <c r="F19" i="9" s="1"/>
  <c r="E5" i="9"/>
  <c r="B5" i="9" s="1"/>
  <c r="E16" i="9"/>
  <c r="F16" i="9"/>
  <c r="E8" i="9"/>
  <c r="B8" i="9" s="1"/>
  <c r="E7" i="9"/>
  <c r="B7" i="9" s="1"/>
  <c r="E9" i="9"/>
  <c r="B9" i="9" s="1"/>
  <c r="E11" i="9"/>
  <c r="B11" i="9" s="1"/>
  <c r="E15" i="9"/>
  <c r="E17" i="9"/>
  <c r="B17" i="9" s="1"/>
  <c r="E18" i="9"/>
  <c r="B18" i="9" s="1"/>
  <c r="E6" i="9"/>
  <c r="B6" i="9" s="1"/>
  <c r="E12" i="9"/>
  <c r="B12" i="9" s="1"/>
  <c r="E13" i="9"/>
  <c r="B13" i="9" s="1"/>
  <c r="F14" i="9" l="1"/>
  <c r="B272" i="9"/>
  <c r="B16" i="9"/>
  <c r="E4" i="9"/>
  <c r="F3" i="9"/>
  <c r="E1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<sst xmlns="http://schemas.openxmlformats.org/spreadsheetml/2006/main" count="4313" uniqueCount="3394">
  <si>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</si>
  <si>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</si>
  <si>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</si>
  <si>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</si>
  <si>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</si>
  <si>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</si>
  <si>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</si>
  <si>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</si>
  <si>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</si>
  <si>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</si>
  <si>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</si>
  <si>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</si>
  <si>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</si>
  <si>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</si>
  <si>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</si>
  <si>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</si>
  <si>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</si>
  <si>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</si>
  <si>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</si>
  <si>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</si>
  <si>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</si>
  <si>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</si>
  <si>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</si>
  <si>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</si>
  <si>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</si>
  <si>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</si>
  <si>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</si>
  <si>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</si>
  <si>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</si>
  <si>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</si>
  <si>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</si>
  <si>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VELIKA LUDINA</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</si>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</sst>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6423968</v>
      </c>
      <c r="D2" s="6">
        <f>'PR-RAS'!E6</f>
        <v>8618946.2699999996</v>
      </c>
      <c r="E2" s="6">
        <v>0</v>
      </c>
      <c r="F2" s="6">
        <v>0</v>
      </c>
      <c r="G2" s="7">
        <f t="shared" ref="G2:G264" si="0">(B2/1000)*(C2*1+D2*2)</f>
        <v>23661.860539999998</v>
      </c>
      <c r="H2" s="7">
        <f t="shared" ref="H2:H264" si="1">ABS(C2-ROUND(C2,0))+ABS(D2-ROUND(D2,0))</f>
        <v>0.26999999955296516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1978070</v>
      </c>
      <c r="D3" s="1">
        <f>'PR-RAS'!E7</f>
        <v>2525373.35</v>
      </c>
      <c r="E3" s="1">
        <v>0</v>
      </c>
      <c r="F3" s="1">
        <v>0</v>
      </c>
      <c r="G3" s="2">
        <f t="shared" si="0"/>
        <v>14057.633400000001</v>
      </c>
      <c r="H3" s="2">
        <f t="shared" si="1"/>
        <v>0.35000000009313226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1952640</v>
      </c>
      <c r="D4" s="1">
        <f>'PR-RAS'!E8</f>
        <v>2366095.6</v>
      </c>
      <c r="E4" s="1">
        <v>0</v>
      </c>
      <c r="F4" s="1">
        <v>0</v>
      </c>
      <c r="G4" s="2">
        <f t="shared" si="0"/>
        <v>20054.493600000002</v>
      </c>
      <c r="H4" s="2">
        <f t="shared" si="1"/>
        <v>0.39999999990686774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1952640</v>
      </c>
      <c r="D5" s="1">
        <f>'PR-RAS'!E9</f>
        <v>2366095.6</v>
      </c>
      <c r="E5" s="1">
        <v>0</v>
      </c>
      <c r="F5" s="1">
        <v>0</v>
      </c>
      <c r="G5" s="2">
        <f t="shared" si="0"/>
        <v>26739.324800000002</v>
      </c>
      <c r="H5" s="2">
        <f t="shared" si="1"/>
        <v>0.39999999990686774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14975</v>
      </c>
      <c r="D19" s="1">
        <f>'PR-RAS'!E23</f>
        <v>137153.56999999998</v>
      </c>
      <c r="E19" s="1">
        <v>0</v>
      </c>
      <c r="F19" s="1">
        <v>0</v>
      </c>
      <c r="G19" s="2">
        <f t="shared" si="0"/>
        <v>5207.0785199999991</v>
      </c>
      <c r="H19" s="2">
        <f t="shared" si="1"/>
        <v>0.43000000002211891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105.02</v>
      </c>
      <c r="E20" s="1">
        <v>0</v>
      </c>
      <c r="F20" s="1">
        <v>0</v>
      </c>
      <c r="G20" s="2">
        <f t="shared" si="0"/>
        <v>3.9907599999999999</v>
      </c>
      <c r="H20" s="2">
        <f t="shared" si="1"/>
        <v>1.9999999999996021E-2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14975</v>
      </c>
      <c r="D23" s="1">
        <f>'PR-RAS'!E27</f>
        <v>137048.54999999999</v>
      </c>
      <c r="E23" s="1">
        <v>0</v>
      </c>
      <c r="F23" s="1">
        <v>0</v>
      </c>
      <c r="G23" s="2">
        <f t="shared" si="0"/>
        <v>6359.5861999999988</v>
      </c>
      <c r="H23" s="2">
        <f t="shared" si="1"/>
        <v>0.45000000001164153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10455</v>
      </c>
      <c r="D25" s="1">
        <f>'PR-RAS'!E29</f>
        <v>22124.18</v>
      </c>
      <c r="E25" s="1">
        <v>0</v>
      </c>
      <c r="F25" s="1">
        <v>0</v>
      </c>
      <c r="G25" s="2">
        <f t="shared" si="0"/>
        <v>1312.8806400000001</v>
      </c>
      <c r="H25" s="2">
        <f t="shared" si="1"/>
        <v>0.18000000000029104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10455</v>
      </c>
      <c r="D27" s="1">
        <f>'PR-RAS'!E31</f>
        <v>22124.18</v>
      </c>
      <c r="E27" s="1">
        <v>0</v>
      </c>
      <c r="F27" s="1">
        <v>0</v>
      </c>
      <c r="G27" s="2">
        <f t="shared" si="0"/>
        <v>1422.28736</v>
      </c>
      <c r="H27" s="2">
        <f t="shared" si="1"/>
        <v>0.18000000000029104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2020567</v>
      </c>
      <c r="D46" s="1">
        <f>'PR-RAS'!E50</f>
        <v>1721304.72</v>
      </c>
      <c r="E46" s="1">
        <v>0</v>
      </c>
      <c r="F46" s="1">
        <v>0</v>
      </c>
      <c r="G46" s="2">
        <f t="shared" si="0"/>
        <v>245842.93979999996</v>
      </c>
      <c r="H46" s="2">
        <f t="shared" si="1"/>
        <v>0.28000000002793968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145000</v>
      </c>
      <c r="D50" s="1">
        <f>'PR-RAS'!E54</f>
        <v>0</v>
      </c>
      <c r="E50" s="1">
        <v>0</v>
      </c>
      <c r="F50" s="1">
        <v>0</v>
      </c>
      <c r="G50" s="2">
        <f t="shared" si="0"/>
        <v>7105</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145000</v>
      </c>
      <c r="D54" s="1">
        <f>'PR-RAS'!E58</f>
        <v>0</v>
      </c>
      <c r="E54" s="1">
        <v>0</v>
      </c>
      <c r="F54" s="1">
        <v>0</v>
      </c>
      <c r="G54" s="2">
        <f t="shared" si="0"/>
        <v>7685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1784513</v>
      </c>
      <c r="D55" s="1">
        <f>'PR-RAS'!E59</f>
        <v>1721304.72</v>
      </c>
      <c r="E55" s="1">
        <v>0</v>
      </c>
      <c r="F55" s="1">
        <v>0</v>
      </c>
      <c r="G55" s="2">
        <f t="shared" si="0"/>
        <v>282264.61175999994</v>
      </c>
      <c r="H55" s="2">
        <f t="shared" si="1"/>
        <v>0.28000000002793968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1784513</v>
      </c>
      <c r="D56" s="1">
        <f>'PR-RAS'!E60</f>
        <v>1721304.72</v>
      </c>
      <c r="E56" s="1">
        <v>0</v>
      </c>
      <c r="F56" s="1">
        <v>0</v>
      </c>
      <c r="G56" s="2">
        <f t="shared" si="0"/>
        <v>287491.73419999995</v>
      </c>
      <c r="H56" s="2">
        <f t="shared" si="1"/>
        <v>0.28000000002793968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91054</v>
      </c>
      <c r="D58" s="1">
        <f>'PR-RAS'!E62</f>
        <v>0</v>
      </c>
      <c r="E58" s="1">
        <v>0</v>
      </c>
      <c r="F58" s="1">
        <v>0</v>
      </c>
      <c r="G58" s="2">
        <f t="shared" si="0"/>
        <v>5190.0780000000004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91054</v>
      </c>
      <c r="D59" s="1">
        <f>'PR-RAS'!E63</f>
        <v>0</v>
      </c>
      <c r="E59" s="1">
        <v>0</v>
      </c>
      <c r="F59" s="1">
        <v>0</v>
      </c>
      <c r="G59" s="2">
        <f t="shared" si="0"/>
        <v>5281.1320000000005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1205230</v>
      </c>
      <c r="D78" s="1">
        <f>'PR-RAS'!E82</f>
        <v>3375004.8</v>
      </c>
      <c r="E78" s="1">
        <v>0</v>
      </c>
      <c r="F78" s="1">
        <v>0</v>
      </c>
      <c r="G78" s="2">
        <f t="shared" si="0"/>
        <v>612553.44919999992</v>
      </c>
      <c r="H78" s="2">
        <f t="shared" si="1"/>
        <v>0.20000000018626451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v>
      </c>
      <c r="D79" s="1">
        <f>'PR-RAS'!E83</f>
        <v>633.53</v>
      </c>
      <c r="E79" s="1">
        <v>0</v>
      </c>
      <c r="F79" s="1">
        <v>0</v>
      </c>
      <c r="G79" s="2">
        <f t="shared" si="0"/>
        <v>99.532679999999999</v>
      </c>
      <c r="H79" s="2">
        <f t="shared" si="1"/>
        <v>0.47000000000002728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3.42</v>
      </c>
      <c r="E81" s="1">
        <v>0</v>
      </c>
      <c r="F81" s="1">
        <v>0</v>
      </c>
      <c r="G81" s="2">
        <f t="shared" si="0"/>
        <v>0.54720000000000002</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v>
      </c>
      <c r="D82" s="1">
        <f>'PR-RAS'!E86</f>
        <v>630.11</v>
      </c>
      <c r="E82" s="1">
        <v>0</v>
      </c>
      <c r="F82" s="1">
        <v>0</v>
      </c>
      <c r="G82" s="2">
        <f t="shared" si="0"/>
        <v>102.80682</v>
      </c>
      <c r="H82" s="2">
        <f t="shared" si="1"/>
        <v>0.11000000000001364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1205221</v>
      </c>
      <c r="D87" s="1">
        <f>'PR-RAS'!E91</f>
        <v>3374371.27</v>
      </c>
      <c r="E87" s="1">
        <v>0</v>
      </c>
      <c r="F87" s="1">
        <v>0</v>
      </c>
      <c r="G87" s="2">
        <f t="shared" si="0"/>
        <v>684040.86443999992</v>
      </c>
      <c r="H87" s="2">
        <f t="shared" si="1"/>
        <v>0.27000000001862645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95944</v>
      </c>
      <c r="D89" s="1">
        <f>'PR-RAS'!E93</f>
        <v>154332.75</v>
      </c>
      <c r="E89" s="1">
        <v>0</v>
      </c>
      <c r="F89" s="1">
        <v>0</v>
      </c>
      <c r="G89" s="2">
        <f t="shared" si="0"/>
        <v>35605.635999999999</v>
      </c>
      <c r="H89" s="2">
        <f t="shared" si="1"/>
        <v>0.25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1032964</v>
      </c>
      <c r="D90" s="1">
        <f>'PR-RAS'!E94</f>
        <v>3211428.06</v>
      </c>
      <c r="E90" s="1">
        <v>0</v>
      </c>
      <c r="F90" s="1">
        <v>0</v>
      </c>
      <c r="G90" s="2">
        <f t="shared" si="0"/>
        <v>663567.99067999993</v>
      </c>
      <c r="H90" s="2">
        <f t="shared" si="1"/>
        <v>6.0000000055879354E-2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76313</v>
      </c>
      <c r="D93" s="1">
        <f>'PR-RAS'!E97</f>
        <v>8610.4599999999991</v>
      </c>
      <c r="E93" s="1">
        <v>0</v>
      </c>
      <c r="F93" s="1">
        <v>0</v>
      </c>
      <c r="G93" s="2">
        <f t="shared" si="0"/>
        <v>8605.1206399999992</v>
      </c>
      <c r="H93" s="2">
        <f t="shared" si="1"/>
        <v>0.45999999999912689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1220101</v>
      </c>
      <c r="D102" s="1">
        <f>'PR-RAS'!E106</f>
        <v>997263.39999999991</v>
      </c>
      <c r="E102" s="1">
        <v>0</v>
      </c>
      <c r="F102" s="1">
        <v>0</v>
      </c>
      <c r="G102" s="2">
        <f t="shared" si="0"/>
        <v>324677.40779999999</v>
      </c>
      <c r="H102" s="2">
        <f t="shared" si="1"/>
        <v>0.39999999990686774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70508</v>
      </c>
      <c r="D103" s="1">
        <f>'PR-RAS'!E107</f>
        <v>30.68</v>
      </c>
      <c r="E103" s="1">
        <v>0</v>
      </c>
      <c r="F103" s="1">
        <v>0</v>
      </c>
      <c r="G103" s="2">
        <f t="shared" si="0"/>
        <v>7198.0747199999996</v>
      </c>
      <c r="H103" s="2">
        <f t="shared" si="1"/>
        <v>0.32000000000000028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94</v>
      </c>
      <c r="D104" s="1">
        <f>'PR-RAS'!E108</f>
        <v>30.68</v>
      </c>
      <c r="E104" s="1">
        <v>0</v>
      </c>
      <c r="F104" s="1">
        <v>0</v>
      </c>
      <c r="G104" s="2">
        <f t="shared" si="0"/>
        <v>16.002079999999999</v>
      </c>
      <c r="H104" s="2">
        <f t="shared" si="1"/>
        <v>0.32000000000000028</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70414</v>
      </c>
      <c r="D105" s="1">
        <f>'PR-RAS'!E109</f>
        <v>0</v>
      </c>
      <c r="E105" s="1">
        <v>0</v>
      </c>
      <c r="F105" s="1">
        <v>0</v>
      </c>
      <c r="G105" s="2">
        <f t="shared" si="0"/>
        <v>7323.0559999999996</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612281</v>
      </c>
      <c r="D108" s="1">
        <f>'PR-RAS'!E112</f>
        <v>413570.28</v>
      </c>
      <c r="E108" s="1">
        <v>0</v>
      </c>
      <c r="F108" s="1">
        <v>0</v>
      </c>
      <c r="G108" s="2">
        <f t="shared" si="0"/>
        <v>154018.10691999999</v>
      </c>
      <c r="H108" s="2">
        <f t="shared" si="1"/>
        <v>0.28000000002793968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37424</v>
      </c>
      <c r="D110" s="1">
        <f>'PR-RAS'!E114</f>
        <v>40657.03</v>
      </c>
      <c r="E110" s="1">
        <v>0</v>
      </c>
      <c r="F110" s="1">
        <v>0</v>
      </c>
      <c r="G110" s="2">
        <f t="shared" si="0"/>
        <v>12942.448539999999</v>
      </c>
      <c r="H110" s="2">
        <f t="shared" si="1"/>
        <v>2.9999999998835847E-2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430765</v>
      </c>
      <c r="D111" s="1">
        <f>'PR-RAS'!E115</f>
        <v>188455.83</v>
      </c>
      <c r="E111" s="1">
        <v>0</v>
      </c>
      <c r="F111" s="1">
        <v>0</v>
      </c>
      <c r="G111" s="2">
        <f t="shared" si="0"/>
        <v>88844.432599999986</v>
      </c>
      <c r="H111" s="2">
        <f t="shared" si="1"/>
        <v>0.17000000001280569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144092</v>
      </c>
      <c r="D113" s="1">
        <f>'PR-RAS'!E117</f>
        <v>184457.42</v>
      </c>
      <c r="E113" s="1">
        <v>0</v>
      </c>
      <c r="F113" s="1">
        <v>0</v>
      </c>
      <c r="G113" s="2">
        <f t="shared" si="0"/>
        <v>57456.766080000001</v>
      </c>
      <c r="H113" s="2">
        <f t="shared" si="1"/>
        <v>0.42000000001280569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537312</v>
      </c>
      <c r="D116" s="1">
        <f>'PR-RAS'!E120</f>
        <v>583662.43999999994</v>
      </c>
      <c r="E116" s="1">
        <v>0</v>
      </c>
      <c r="F116" s="1">
        <v>0</v>
      </c>
      <c r="G116" s="2">
        <f t="shared" si="0"/>
        <v>196033.24119999999</v>
      </c>
      <c r="H116" s="2">
        <f t="shared" si="1"/>
        <v>0.43999999994412065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7406</v>
      </c>
      <c r="D117" s="1">
        <f>'PR-RAS'!E121</f>
        <v>21389.73</v>
      </c>
      <c r="E117" s="1">
        <v>0</v>
      </c>
      <c r="F117" s="1">
        <v>0</v>
      </c>
      <c r="G117" s="2">
        <f t="shared" si="0"/>
        <v>5821.5133599999999</v>
      </c>
      <c r="H117" s="2">
        <f t="shared" si="1"/>
        <v>0.27000000000043656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529906</v>
      </c>
      <c r="D118" s="1">
        <f>'PR-RAS'!E122</f>
        <v>562272.71</v>
      </c>
      <c r="E118" s="1">
        <v>0</v>
      </c>
      <c r="F118" s="1">
        <v>0</v>
      </c>
      <c r="G118" s="2">
        <f t="shared" si="0"/>
        <v>193570.81614000001</v>
      </c>
      <c r="H118" s="2">
        <f t="shared" si="1"/>
        <v>0.2900000000372529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6695373</v>
      </c>
      <c r="D147" s="1">
        <f>'PR-RAS'!E151</f>
        <v>6333671.1300000008</v>
      </c>
      <c r="E147" s="1">
        <v>0</v>
      </c>
      <c r="F147" s="1">
        <v>0</v>
      </c>
      <c r="G147" s="2">
        <f t="shared" si="0"/>
        <v>2826956.42796</v>
      </c>
      <c r="H147" s="2">
        <f t="shared" si="1"/>
        <v>0.13000000081956387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888401</v>
      </c>
      <c r="D148" s="1">
        <f>'PR-RAS'!E152</f>
        <v>1085517.28</v>
      </c>
      <c r="E148" s="1">
        <v>0</v>
      </c>
      <c r="F148" s="1">
        <v>0</v>
      </c>
      <c r="G148" s="2">
        <f t="shared" si="0"/>
        <v>449737.02731999999</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724812</v>
      </c>
      <c r="D149" s="1">
        <f>'PR-RAS'!E153</f>
        <v>885034.39</v>
      </c>
      <c r="E149" s="1">
        <v>0</v>
      </c>
      <c r="F149" s="1">
        <v>0</v>
      </c>
      <c r="G149" s="2">
        <f t="shared" si="0"/>
        <v>369242.35544000001</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724812</v>
      </c>
      <c r="D150" s="1">
        <f>'PR-RAS'!E154</f>
        <v>885034.39</v>
      </c>
      <c r="E150" s="1">
        <v>0</v>
      </c>
      <c r="F150" s="1">
        <v>0</v>
      </c>
      <c r="G150" s="2">
        <f t="shared" si="0"/>
        <v>371737.23622000002</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43995</v>
      </c>
      <c r="D154" s="1">
        <f>'PR-RAS'!E158</f>
        <v>54452.2</v>
      </c>
      <c r="E154" s="1">
        <v>0</v>
      </c>
      <c r="F154" s="1">
        <v>0</v>
      </c>
      <c r="G154" s="2">
        <f t="shared" si="0"/>
        <v>23393.608199999999</v>
      </c>
      <c r="H154" s="2">
        <f t="shared" si="1"/>
        <v>0.19999999999708962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119594</v>
      </c>
      <c r="D155" s="1">
        <f>'PR-RAS'!E159</f>
        <v>146030.69</v>
      </c>
      <c r="E155" s="1">
        <v>0</v>
      </c>
      <c r="F155" s="1">
        <v>0</v>
      </c>
      <c r="G155" s="2">
        <f t="shared" si="0"/>
        <v>63394.928520000001</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119594</v>
      </c>
      <c r="D157" s="1">
        <f>'PR-RAS'!E161</f>
        <v>146030.69</v>
      </c>
      <c r="E157" s="1">
        <v>0</v>
      </c>
      <c r="F157" s="1">
        <v>0</v>
      </c>
      <c r="G157" s="2">
        <f t="shared" si="0"/>
        <v>64218.239280000002</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2247762</v>
      </c>
      <c r="D159" s="1">
        <f>'PR-RAS'!E163</f>
        <v>2367409.46</v>
      </c>
      <c r="E159" s="1">
        <v>0</v>
      </c>
      <c r="F159" s="1">
        <v>0</v>
      </c>
      <c r="G159" s="2">
        <f t="shared" si="0"/>
        <v>1103247.7853600001</v>
      </c>
      <c r="H159" s="2">
        <f t="shared" si="1"/>
        <v>0.4599999999627471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12448</v>
      </c>
      <c r="D160" s="1">
        <f>'PR-RAS'!E164</f>
        <v>20023.120000000003</v>
      </c>
      <c r="E160" s="1">
        <v>0</v>
      </c>
      <c r="F160" s="1">
        <v>0</v>
      </c>
      <c r="G160" s="2">
        <f t="shared" si="0"/>
        <v>8346.5841600000003</v>
      </c>
      <c r="H160" s="2">
        <f t="shared" si="1"/>
        <v>0.12000000000261934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5272</v>
      </c>
      <c r="D161" s="1">
        <f>'PR-RAS'!E165</f>
        <v>6294</v>
      </c>
      <c r="E161" s="1">
        <v>0</v>
      </c>
      <c r="F161" s="1">
        <v>0</v>
      </c>
      <c r="G161" s="2">
        <f t="shared" si="0"/>
        <v>2857.6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7176</v>
      </c>
      <c r="D162" s="1">
        <f>'PR-RAS'!E166</f>
        <v>13129.12</v>
      </c>
      <c r="E162" s="1">
        <v>0</v>
      </c>
      <c r="F162" s="1">
        <v>0</v>
      </c>
      <c r="G162" s="2">
        <f t="shared" si="0"/>
        <v>5382.9126400000014</v>
      </c>
      <c r="H162" s="2">
        <f t="shared" si="1"/>
        <v>0.12000000000080036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600</v>
      </c>
      <c r="E164" s="1">
        <v>0</v>
      </c>
      <c r="F164" s="1">
        <v>0</v>
      </c>
      <c r="G164" s="2">
        <f t="shared" si="0"/>
        <v>195.6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118335</v>
      </c>
      <c r="D165" s="1">
        <f>'PR-RAS'!E169</f>
        <v>460814.67</v>
      </c>
      <c r="E165" s="1">
        <v>0</v>
      </c>
      <c r="F165" s="1">
        <v>0</v>
      </c>
      <c r="G165" s="2">
        <f t="shared" si="0"/>
        <v>170554.15176000001</v>
      </c>
      <c r="H165" s="2">
        <f t="shared" si="1"/>
        <v>0.33000000001629815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19979</v>
      </c>
      <c r="D166" s="1">
        <f>'PR-RAS'!E170</f>
        <v>27838.6</v>
      </c>
      <c r="E166" s="1">
        <v>0</v>
      </c>
      <c r="F166" s="1">
        <v>0</v>
      </c>
      <c r="G166" s="2">
        <f t="shared" si="0"/>
        <v>12483.272999999999</v>
      </c>
      <c r="H166" s="2">
        <f t="shared" si="1"/>
        <v>0.40000000000145519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81232</v>
      </c>
      <c r="D168" s="1">
        <f>'PR-RAS'!E172</f>
        <v>408257.37</v>
      </c>
      <c r="E168" s="1">
        <v>0</v>
      </c>
      <c r="F168" s="1">
        <v>0</v>
      </c>
      <c r="G168" s="2">
        <f t="shared" si="0"/>
        <v>149923.70558000001</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14685</v>
      </c>
      <c r="D169" s="1">
        <f>'PR-RAS'!E173</f>
        <v>9078.56</v>
      </c>
      <c r="E169" s="1">
        <v>0</v>
      </c>
      <c r="F169" s="1">
        <v>0</v>
      </c>
      <c r="G169" s="2">
        <f t="shared" si="0"/>
        <v>5517.4761599999993</v>
      </c>
      <c r="H169" s="2">
        <f t="shared" si="1"/>
        <v>0.44000000000050932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2439</v>
      </c>
      <c r="D170" s="1">
        <f>'PR-RAS'!E174</f>
        <v>15640.14</v>
      </c>
      <c r="E170" s="1">
        <v>0</v>
      </c>
      <c r="F170" s="1">
        <v>0</v>
      </c>
      <c r="G170" s="2">
        <f t="shared" si="0"/>
        <v>5698.5583200000001</v>
      </c>
      <c r="H170" s="2">
        <f t="shared" si="1"/>
        <v>0.13999999999941792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1675769</v>
      </c>
      <c r="D173" s="1">
        <f>'PR-RAS'!E177</f>
        <v>1653935</v>
      </c>
      <c r="E173" s="1">
        <v>0</v>
      </c>
      <c r="F173" s="1">
        <v>0</v>
      </c>
      <c r="G173" s="2">
        <f t="shared" si="0"/>
        <v>857185.90799999994</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77680</v>
      </c>
      <c r="D174" s="1">
        <f>'PR-RAS'!E178</f>
        <v>96746.97</v>
      </c>
      <c r="E174" s="1">
        <v>0</v>
      </c>
      <c r="F174" s="1">
        <v>0</v>
      </c>
      <c r="G174" s="2">
        <f t="shared" si="0"/>
        <v>46913.091619999999</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27659</v>
      </c>
      <c r="D175" s="1">
        <f>'PR-RAS'!E179</f>
        <v>19803.560000000001</v>
      </c>
      <c r="E175" s="1">
        <v>0</v>
      </c>
      <c r="F175" s="1">
        <v>0</v>
      </c>
      <c r="G175" s="2">
        <f t="shared" si="0"/>
        <v>11704.304879999998</v>
      </c>
      <c r="H175" s="2">
        <f t="shared" si="1"/>
        <v>0.43999999999869033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87025</v>
      </c>
      <c r="D176" s="1">
        <f>'PR-RAS'!E180</f>
        <v>59721.93</v>
      </c>
      <c r="E176" s="1">
        <v>0</v>
      </c>
      <c r="F176" s="1">
        <v>0</v>
      </c>
      <c r="G176" s="2">
        <f t="shared" si="0"/>
        <v>36132.050499999998</v>
      </c>
      <c r="H176" s="2">
        <f t="shared" si="1"/>
        <v>6.9999999999708962E-2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989587</v>
      </c>
      <c r="D177" s="1">
        <f>'PR-RAS'!E181</f>
        <v>967549.98</v>
      </c>
      <c r="E177" s="1">
        <v>0</v>
      </c>
      <c r="F177" s="1">
        <v>0</v>
      </c>
      <c r="G177" s="2">
        <f t="shared" si="0"/>
        <v>514744.90495999996</v>
      </c>
      <c r="H177" s="2">
        <f t="shared" si="1"/>
        <v>2.0000000018626451E-2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100387</v>
      </c>
      <c r="D179" s="1">
        <f>'PR-RAS'!E183</f>
        <v>89167.51</v>
      </c>
      <c r="E179" s="1">
        <v>0</v>
      </c>
      <c r="F179" s="1">
        <v>0</v>
      </c>
      <c r="G179" s="2">
        <f t="shared" si="0"/>
        <v>49612.519560000001</v>
      </c>
      <c r="H179" s="2">
        <f t="shared" si="1"/>
        <v>0.49000000000523869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265333</v>
      </c>
      <c r="D180" s="1">
        <f>'PR-RAS'!E184</f>
        <v>219635.86</v>
      </c>
      <c r="E180" s="1">
        <v>0</v>
      </c>
      <c r="F180" s="1">
        <v>0</v>
      </c>
      <c r="G180" s="2">
        <f t="shared" si="0"/>
        <v>126124.24487999998</v>
      </c>
      <c r="H180" s="2">
        <f t="shared" si="1"/>
        <v>0.14000000001396984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28938</v>
      </c>
      <c r="D181" s="1">
        <f>'PR-RAS'!E185</f>
        <v>60670.52</v>
      </c>
      <c r="E181" s="1">
        <v>0</v>
      </c>
      <c r="F181" s="1">
        <v>0</v>
      </c>
      <c r="G181" s="2">
        <f t="shared" si="0"/>
        <v>27050.227199999994</v>
      </c>
      <c r="H181" s="2">
        <f t="shared" si="1"/>
        <v>0.48000000000320142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99160</v>
      </c>
      <c r="D182" s="1">
        <f>'PR-RAS'!E186</f>
        <v>140638.67000000001</v>
      </c>
      <c r="E182" s="1">
        <v>0</v>
      </c>
      <c r="F182" s="1">
        <v>0</v>
      </c>
      <c r="G182" s="2">
        <f t="shared" si="0"/>
        <v>68859.158540000004</v>
      </c>
      <c r="H182" s="2">
        <f t="shared" si="1"/>
        <v>0.32999999998719431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441210</v>
      </c>
      <c r="D184" s="1">
        <f>'PR-RAS'!E188</f>
        <v>232636.67</v>
      </c>
      <c r="E184" s="1">
        <v>0</v>
      </c>
      <c r="F184" s="1">
        <v>0</v>
      </c>
      <c r="G184" s="2">
        <f t="shared" si="0"/>
        <v>165886.45122000002</v>
      </c>
      <c r="H184" s="2">
        <f t="shared" si="1"/>
        <v>0.32999999998719431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343896</v>
      </c>
      <c r="D185" s="1">
        <f>'PR-RAS'!E189</f>
        <v>41282.620000000003</v>
      </c>
      <c r="E185" s="1">
        <v>0</v>
      </c>
      <c r="F185" s="1">
        <v>0</v>
      </c>
      <c r="G185" s="2">
        <f t="shared" si="0"/>
        <v>78468.868159999998</v>
      </c>
      <c r="H185" s="2">
        <f t="shared" si="1"/>
        <v>0.37999999999738066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9885</v>
      </c>
      <c r="D186" s="1">
        <f>'PR-RAS'!E190</f>
        <v>8535.2800000000007</v>
      </c>
      <c r="E186" s="1">
        <v>0</v>
      </c>
      <c r="F186" s="1">
        <v>0</v>
      </c>
      <c r="G186" s="2">
        <f t="shared" si="0"/>
        <v>4986.7786000000006</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17417</v>
      </c>
      <c r="D187" s="1">
        <f>'PR-RAS'!E191</f>
        <v>25387.67</v>
      </c>
      <c r="E187" s="1">
        <v>0</v>
      </c>
      <c r="F187" s="1">
        <v>0</v>
      </c>
      <c r="G187" s="2">
        <f t="shared" si="0"/>
        <v>12683.775239999999</v>
      </c>
      <c r="H187" s="2">
        <f t="shared" si="1"/>
        <v>0.33000000000174623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2625</v>
      </c>
      <c r="E188" s="1">
        <v>0</v>
      </c>
      <c r="F188" s="1">
        <v>0</v>
      </c>
      <c r="G188" s="2">
        <f t="shared" si="0"/>
        <v>981.75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70012</v>
      </c>
      <c r="D191" s="1">
        <f>'PR-RAS'!E195</f>
        <v>154806.1</v>
      </c>
      <c r="E191" s="1">
        <v>0</v>
      </c>
      <c r="F191" s="1">
        <v>0</v>
      </c>
      <c r="G191" s="2">
        <f t="shared" si="0"/>
        <v>72128.597999999998</v>
      </c>
      <c r="H191" s="2">
        <f t="shared" si="1"/>
        <v>0.10000000000582077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11756</v>
      </c>
      <c r="D192" s="1">
        <f>'PR-RAS'!E196</f>
        <v>36419.910000000003</v>
      </c>
      <c r="E192" s="1">
        <v>0</v>
      </c>
      <c r="F192" s="1">
        <v>0</v>
      </c>
      <c r="G192" s="2">
        <f t="shared" si="0"/>
        <v>16157.801620000002</v>
      </c>
      <c r="H192" s="2">
        <f t="shared" si="1"/>
        <v>8.999999999650754E-2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11756</v>
      </c>
      <c r="D206" s="1">
        <f>'PR-RAS'!E210</f>
        <v>36419.910000000003</v>
      </c>
      <c r="E206" s="1">
        <v>0</v>
      </c>
      <c r="F206" s="1">
        <v>0</v>
      </c>
      <c r="G206" s="2">
        <f t="shared" si="0"/>
        <v>17342.143100000001</v>
      </c>
      <c r="H206" s="2">
        <f t="shared" si="1"/>
        <v>8.999999999650754E-2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10541</v>
      </c>
      <c r="D207" s="1">
        <f>'PR-RAS'!E211</f>
        <v>10903.63</v>
      </c>
      <c r="E207" s="1">
        <v>0</v>
      </c>
      <c r="F207" s="1">
        <v>0</v>
      </c>
      <c r="G207" s="2">
        <f t="shared" si="0"/>
        <v>6663.7415599999995</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791</v>
      </c>
      <c r="D209" s="1">
        <f>'PR-RAS'!E213</f>
        <v>24437.56</v>
      </c>
      <c r="E209" s="1">
        <v>0</v>
      </c>
      <c r="F209" s="1">
        <v>0</v>
      </c>
      <c r="G209" s="2">
        <f t="shared" si="0"/>
        <v>10330.552960000001</v>
      </c>
      <c r="H209" s="2">
        <f t="shared" si="1"/>
        <v>0.43999999999869033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424</v>
      </c>
      <c r="D210" s="1">
        <f>'PR-RAS'!E214</f>
        <v>1078.72</v>
      </c>
      <c r="E210" s="1">
        <v>0</v>
      </c>
      <c r="F210" s="1">
        <v>0</v>
      </c>
      <c r="G210" s="2">
        <f t="shared" si="0"/>
        <v>539.52095999999995</v>
      </c>
      <c r="H210" s="2">
        <f t="shared" si="1"/>
        <v>0.27999999999997272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2861062</v>
      </c>
      <c r="D220" s="1">
        <f>'PR-RAS'!E224</f>
        <v>1599139.72</v>
      </c>
      <c r="E220" s="1">
        <v>0</v>
      </c>
      <c r="F220" s="1">
        <v>0</v>
      </c>
      <c r="G220" s="2">
        <f t="shared" si="0"/>
        <v>1326995.7753599999</v>
      </c>
      <c r="H220" s="2">
        <f t="shared" si="1"/>
        <v>0.28000000002793968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300000</v>
      </c>
      <c r="D227" s="1">
        <f>'PR-RAS'!E231</f>
        <v>336106.18</v>
      </c>
      <c r="E227" s="1">
        <v>0</v>
      </c>
      <c r="F227" s="1">
        <v>0</v>
      </c>
      <c r="G227" s="2">
        <f t="shared" si="0"/>
        <v>219719.99335999999</v>
      </c>
      <c r="H227" s="2">
        <f t="shared" si="1"/>
        <v>0.17999999999301508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300000</v>
      </c>
      <c r="D228" s="1">
        <f>'PR-RAS'!E232</f>
        <v>336106.18</v>
      </c>
      <c r="E228" s="1">
        <v>0</v>
      </c>
      <c r="F228" s="1">
        <v>0</v>
      </c>
      <c r="G228" s="2">
        <f t="shared" si="0"/>
        <v>220692.20572</v>
      </c>
      <c r="H228" s="2">
        <f t="shared" si="1"/>
        <v>0.17999999999301508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2561062</v>
      </c>
      <c r="D236" s="1">
        <f>'PR-RAS'!E240</f>
        <v>1263033.54</v>
      </c>
      <c r="E236" s="1">
        <v>0</v>
      </c>
      <c r="F236" s="1">
        <v>0</v>
      </c>
      <c r="G236" s="2">
        <f t="shared" si="0"/>
        <v>1195475.3337999999</v>
      </c>
      <c r="H236" s="2">
        <f t="shared" si="1"/>
        <v>0.4599999999627471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2561062</v>
      </c>
      <c r="D237" s="1">
        <f>'PR-RAS'!E241</f>
        <v>1263033.54</v>
      </c>
      <c r="E237" s="1">
        <v>0</v>
      </c>
      <c r="F237" s="1">
        <v>0</v>
      </c>
      <c r="G237" s="2">
        <f t="shared" si="0"/>
        <v>1200562.46288</v>
      </c>
      <c r="H237" s="2">
        <f t="shared" si="1"/>
        <v>0.4599999999627471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136931</v>
      </c>
      <c r="D248" s="1">
        <f>'PR-RAS'!E252</f>
        <v>121283.48</v>
      </c>
      <c r="E248" s="1">
        <v>0</v>
      </c>
      <c r="F248" s="1">
        <v>0</v>
      </c>
      <c r="G248" s="2">
        <f t="shared" si="0"/>
        <v>93735.996119999996</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136931</v>
      </c>
      <c r="D255" s="1">
        <f>'PR-RAS'!E259</f>
        <v>121283.48</v>
      </c>
      <c r="E255" s="1">
        <v>0</v>
      </c>
      <c r="F255" s="1">
        <v>0</v>
      </c>
      <c r="G255" s="2">
        <f t="shared" si="0"/>
        <v>96392.481839999993</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136931</v>
      </c>
      <c r="D256" s="1">
        <f>'PR-RAS'!E260</f>
        <v>121283.48</v>
      </c>
      <c r="E256" s="1">
        <v>0</v>
      </c>
      <c r="F256" s="1">
        <v>0</v>
      </c>
      <c r="G256" s="2">
        <f t="shared" si="0"/>
        <v>96771.979799999986</v>
      </c>
      <c r="H256" s="2">
        <f t="shared" si="1"/>
        <v>0.47999999999592546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549461</v>
      </c>
      <c r="D259" s="1">
        <f>'PR-RAS'!E263</f>
        <v>1123901.28</v>
      </c>
      <c r="E259" s="1">
        <v>0</v>
      </c>
      <c r="F259" s="1">
        <v>0</v>
      </c>
      <c r="G259" s="2">
        <f t="shared" si="0"/>
        <v>721693.99848000007</v>
      </c>
      <c r="H259" s="2">
        <f t="shared" si="1"/>
        <v>0.28000000002793968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375777</v>
      </c>
      <c r="D260" s="1">
        <f>'PR-RAS'!E264</f>
        <v>840303.26</v>
      </c>
      <c r="E260" s="1">
        <v>0</v>
      </c>
      <c r="F260" s="1">
        <v>0</v>
      </c>
      <c r="G260" s="2">
        <f t="shared" si="0"/>
        <v>532603.33168000006</v>
      </c>
      <c r="H260" s="2">
        <f t="shared" si="1"/>
        <v>0.26000000000931323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375777</v>
      </c>
      <c r="D261" s="1">
        <f>'PR-RAS'!E265</f>
        <v>840303.26</v>
      </c>
      <c r="E261" s="1">
        <v>0</v>
      </c>
      <c r="F261" s="1">
        <v>0</v>
      </c>
      <c r="G261" s="2">
        <f t="shared" si="0"/>
        <v>534659.71519999998</v>
      </c>
      <c r="H261" s="2">
        <f t="shared" si="1"/>
        <v>0.26000000000931323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165884</v>
      </c>
      <c r="D269" s="1">
        <f>'PR-RAS'!E273</f>
        <v>12254.52</v>
      </c>
      <c r="E269" s="1">
        <v>0</v>
      </c>
      <c r="F269" s="1">
        <v>0</v>
      </c>
      <c r="G269" s="2">
        <f t="shared" si="8"/>
        <v>51025.334720000006</v>
      </c>
      <c r="H269" s="2">
        <f t="shared" si="9"/>
        <v>0.47999999999956344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165884</v>
      </c>
      <c r="D270" s="1">
        <f>'PR-RAS'!E274</f>
        <v>12254.52</v>
      </c>
      <c r="E270" s="1">
        <v>0</v>
      </c>
      <c r="F270" s="1">
        <v>0</v>
      </c>
      <c r="G270" s="2">
        <f t="shared" si="8"/>
        <v>51215.727760000009</v>
      </c>
      <c r="H270" s="2">
        <f t="shared" si="9"/>
        <v>0.47999999999956344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7800</v>
      </c>
      <c r="D275" s="1">
        <f>'PR-RAS'!E279</f>
        <v>271343.5</v>
      </c>
      <c r="E275" s="1">
        <v>0</v>
      </c>
      <c r="F275" s="1">
        <v>0</v>
      </c>
      <c r="G275" s="2">
        <f t="shared" si="8"/>
        <v>150833.43800000002</v>
      </c>
      <c r="H275" s="2">
        <f t="shared" si="9"/>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7800</v>
      </c>
      <c r="D276" s="1">
        <f>'PR-RAS'!E280</f>
        <v>271343.5</v>
      </c>
      <c r="E276" s="1">
        <v>0</v>
      </c>
      <c r="F276" s="1">
        <v>0</v>
      </c>
      <c r="G276" s="2">
        <f t="shared" si="8"/>
        <v>151383.92500000002</v>
      </c>
      <c r="H276" s="2">
        <f t="shared" si="9"/>
        <v>0.5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6695373</v>
      </c>
      <c r="D285" s="1">
        <f>'PR-RAS'!E289</f>
        <v>6333671.1300000008</v>
      </c>
      <c r="E285" s="1">
        <v>0</v>
      </c>
      <c r="F285" s="1">
        <v>0</v>
      </c>
      <c r="G285" s="2">
        <f t="shared" si="8"/>
        <v>5499011.1338400003</v>
      </c>
      <c r="H285" s="2">
        <f t="shared" si="9"/>
        <v>0.13000000081956387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2285275.1399999987</v>
      </c>
      <c r="E286" s="1">
        <v>0</v>
      </c>
      <c r="F286" s="1">
        <v>0</v>
      </c>
      <c r="G286" s="2">
        <f t="shared" si="8"/>
        <v>1302606.8297999993</v>
      </c>
      <c r="H286" s="2">
        <f t="shared" si="9"/>
        <v>0.1399999987334013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271405</v>
      </c>
      <c r="D287" s="1">
        <f>'PR-RAS'!E291</f>
        <v>0</v>
      </c>
      <c r="E287" s="1">
        <v>0</v>
      </c>
      <c r="F287" s="1">
        <v>0</v>
      </c>
      <c r="G287" s="2">
        <f t="shared" si="8"/>
        <v>77621.829999999987</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305804</v>
      </c>
      <c r="D289" s="1">
        <f>'PR-RAS'!E293</f>
        <v>588097.41</v>
      </c>
      <c r="E289" s="1">
        <v>0</v>
      </c>
      <c r="F289" s="1">
        <v>0</v>
      </c>
      <c r="G289" s="2">
        <f t="shared" si="8"/>
        <v>426815.66015999997</v>
      </c>
      <c r="H289" s="2">
        <f t="shared" si="9"/>
        <v>0.41000000003259629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258347</v>
      </c>
      <c r="D293" s="1">
        <f>'PR-RAS'!E298</f>
        <v>605542.80000000005</v>
      </c>
      <c r="E293" s="1">
        <v>0</v>
      </c>
      <c r="F293" s="1">
        <v>0</v>
      </c>
      <c r="G293" s="2">
        <f t="shared" si="8"/>
        <v>429074.31920000003</v>
      </c>
      <c r="H293" s="2">
        <f t="shared" si="9"/>
        <v>0.19999999995343387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64781</v>
      </c>
      <c r="D294" s="1">
        <f>'PR-RAS'!E299</f>
        <v>255884.95</v>
      </c>
      <c r="E294" s="1">
        <v>0</v>
      </c>
      <c r="F294" s="1">
        <v>0</v>
      </c>
      <c r="G294" s="2">
        <f t="shared" si="8"/>
        <v>168929.4137</v>
      </c>
      <c r="H294" s="2">
        <f t="shared" si="9"/>
        <v>4.9999999988358468E-2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64781</v>
      </c>
      <c r="D295" s="1">
        <f>'PR-RAS'!E300</f>
        <v>255884.95</v>
      </c>
      <c r="E295" s="1">
        <v>0</v>
      </c>
      <c r="F295" s="1">
        <v>0</v>
      </c>
      <c r="G295" s="2">
        <f t="shared" si="8"/>
        <v>169505.96460000001</v>
      </c>
      <c r="H295" s="2">
        <f t="shared" si="9"/>
        <v>4.9999999988358468E-2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64781</v>
      </c>
      <c r="D296" s="1">
        <f>'PR-RAS'!E301</f>
        <v>255884.95</v>
      </c>
      <c r="E296" s="1">
        <v>0</v>
      </c>
      <c r="F296" s="1">
        <v>0</v>
      </c>
      <c r="G296" s="2">
        <f t="shared" si="8"/>
        <v>170082.51550000001</v>
      </c>
      <c r="H296" s="2">
        <f t="shared" si="9"/>
        <v>4.9999999988358468E-2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193566</v>
      </c>
      <c r="D306" s="1">
        <f>'PR-RAS'!E311</f>
        <v>349657.85</v>
      </c>
      <c r="E306" s="1">
        <v>0</v>
      </c>
      <c r="F306" s="1">
        <v>0</v>
      </c>
      <c r="G306" s="2">
        <f t="shared" si="8"/>
        <v>272328.91849999997</v>
      </c>
      <c r="H306" s="2">
        <f t="shared" si="9"/>
        <v>0.15000000002328306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193566</v>
      </c>
      <c r="D307" s="1">
        <f>'PR-RAS'!E312</f>
        <v>349657.85</v>
      </c>
      <c r="E307" s="1">
        <v>0</v>
      </c>
      <c r="F307" s="1">
        <v>0</v>
      </c>
      <c r="G307" s="2">
        <f t="shared" si="8"/>
        <v>273221.8002</v>
      </c>
      <c r="H307" s="2">
        <f t="shared" si="9"/>
        <v>0.15000000002328306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193566</v>
      </c>
      <c r="D308" s="1">
        <f>'PR-RAS'!E313</f>
        <v>349657.85</v>
      </c>
      <c r="E308" s="1">
        <v>0</v>
      </c>
      <c r="F308" s="1">
        <v>0</v>
      </c>
      <c r="G308" s="2">
        <f t="shared" si="8"/>
        <v>274114.68189999997</v>
      </c>
      <c r="H308" s="2">
        <f t="shared" si="9"/>
        <v>0.15000000002328306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751413</v>
      </c>
      <c r="D345" s="1">
        <f>'PR-RAS'!E350</f>
        <v>593940.74</v>
      </c>
      <c r="E345" s="1">
        <v>0</v>
      </c>
      <c r="F345" s="1">
        <v>0</v>
      </c>
      <c r="G345" s="2">
        <f t="shared" si="8"/>
        <v>667117.30111999996</v>
      </c>
      <c r="H345" s="2">
        <f t="shared" si="9"/>
        <v>0.26000000000931323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188946</v>
      </c>
      <c r="E346" s="1">
        <v>0</v>
      </c>
      <c r="F346" s="1">
        <v>0</v>
      </c>
      <c r="G346" s="2">
        <f t="shared" si="8"/>
        <v>130372.73999999999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188946</v>
      </c>
      <c r="E347" s="1">
        <v>0</v>
      </c>
      <c r="F347" s="1">
        <v>0</v>
      </c>
      <c r="G347" s="2">
        <f t="shared" si="8"/>
        <v>130750.63199999998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188946</v>
      </c>
      <c r="E348" s="1">
        <v>0</v>
      </c>
      <c r="F348" s="1">
        <v>0</v>
      </c>
      <c r="G348" s="2">
        <f t="shared" si="8"/>
        <v>131128.524</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751413</v>
      </c>
      <c r="D358" s="1">
        <f>'PR-RAS'!E363</f>
        <v>404994.74</v>
      </c>
      <c r="E358" s="1">
        <v>0</v>
      </c>
      <c r="F358" s="1">
        <v>0</v>
      </c>
      <c r="G358" s="2">
        <f t="shared" si="8"/>
        <v>557420.68536</v>
      </c>
      <c r="H358" s="2">
        <f t="shared" si="9"/>
        <v>0.26000000000931323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714008</v>
      </c>
      <c r="D359" s="1">
        <f>'PR-RAS'!E364</f>
        <v>353659.74</v>
      </c>
      <c r="E359" s="1">
        <v>0</v>
      </c>
      <c r="F359" s="1">
        <v>0</v>
      </c>
      <c r="G359" s="2">
        <f t="shared" si="8"/>
        <v>508835.23783999996</v>
      </c>
      <c r="H359" s="2">
        <f t="shared" si="9"/>
        <v>0.26000000000931323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168507</v>
      </c>
      <c r="D361" s="1">
        <f>'PR-RAS'!E366</f>
        <v>314659.74</v>
      </c>
      <c r="E361" s="1">
        <v>0</v>
      </c>
      <c r="F361" s="1">
        <v>0</v>
      </c>
      <c r="G361" s="2">
        <f t="shared" si="8"/>
        <v>287217.53279999999</v>
      </c>
      <c r="H361" s="2">
        <f t="shared" si="9"/>
        <v>0.26000000000931323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545501</v>
      </c>
      <c r="D363" s="1">
        <f>'PR-RAS'!E368</f>
        <v>39000</v>
      </c>
      <c r="E363" s="1">
        <v>0</v>
      </c>
      <c r="F363" s="1">
        <v>0</v>
      </c>
      <c r="G363" s="2">
        <f t="shared" si="8"/>
        <v>225707.36199999999</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37405</v>
      </c>
      <c r="D364" s="1">
        <f>'PR-RAS'!E369</f>
        <v>50000</v>
      </c>
      <c r="E364" s="1">
        <v>0</v>
      </c>
      <c r="F364" s="1">
        <v>0</v>
      </c>
      <c r="G364" s="2">
        <f t="shared" si="8"/>
        <v>49878.014999999999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1488</v>
      </c>
      <c r="D365" s="1">
        <f>'PR-RAS'!E370</f>
        <v>0</v>
      </c>
      <c r="E365" s="1">
        <v>0</v>
      </c>
      <c r="F365" s="1">
        <v>0</v>
      </c>
      <c r="G365" s="2">
        <f t="shared" si="8"/>
        <v>541.63199999999995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8578</v>
      </c>
      <c r="D366" s="1">
        <f>'PR-RAS'!E371</f>
        <v>0</v>
      </c>
      <c r="E366" s="1">
        <v>0</v>
      </c>
      <c r="F366" s="1">
        <v>0</v>
      </c>
      <c r="G366" s="2">
        <f t="shared" si="8"/>
        <v>3130.97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35000</v>
      </c>
      <c r="E367" s="1">
        <v>0</v>
      </c>
      <c r="F367" s="1">
        <v>0</v>
      </c>
      <c r="G367" s="2">
        <f t="shared" si="8"/>
        <v>25620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27339</v>
      </c>
      <c r="D371" s="1">
        <f>'PR-RAS'!E376</f>
        <v>15000</v>
      </c>
      <c r="E371" s="1">
        <v>0</v>
      </c>
      <c r="F371" s="1">
        <v>0</v>
      </c>
      <c r="G371" s="2">
        <f t="shared" si="8"/>
        <v>21215.43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1335</v>
      </c>
      <c r="E386" s="1">
        <v>0</v>
      </c>
      <c r="F386" s="1">
        <v>0</v>
      </c>
      <c r="G386" s="2">
        <f t="shared" si="8"/>
        <v>1027.95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1335</v>
      </c>
      <c r="E388" s="1">
        <v>0</v>
      </c>
      <c r="F388" s="1">
        <v>0</v>
      </c>
      <c r="G388" s="2">
        <f t="shared" si="8"/>
        <v>1033.29</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11602.060000000056</v>
      </c>
      <c r="E402" s="1">
        <v>0</v>
      </c>
      <c r="F402" s="1">
        <v>0</v>
      </c>
      <c r="G402" s="2">
        <f t="shared" si="8"/>
        <v>9304.852120000045</v>
      </c>
      <c r="H402" s="2">
        <f t="shared" si="9"/>
        <v>6.0000000055879354E-2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493066</v>
      </c>
      <c r="D403" s="1">
        <f>'PR-RAS'!E408</f>
        <v>0</v>
      </c>
      <c r="E403" s="1">
        <v>0</v>
      </c>
      <c r="F403" s="1">
        <v>0</v>
      </c>
      <c r="G403" s="2">
        <f t="shared" si="8"/>
        <v>198212.53200000001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6682315</v>
      </c>
      <c r="D407" s="1">
        <f>'PR-RAS'!E412</f>
        <v>9224489.0700000003</v>
      </c>
      <c r="E407" s="1">
        <v>0</v>
      </c>
      <c r="F407" s="1">
        <v>0</v>
      </c>
      <c r="G407" s="2">
        <f t="shared" si="8"/>
        <v>10203305.014840001</v>
      </c>
      <c r="H407" s="2">
        <f t="shared" si="9"/>
        <v>7.0000000298023224E-2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7446786</v>
      </c>
      <c r="D408" s="1">
        <f>'PR-RAS'!E413</f>
        <v>6927611.870000001</v>
      </c>
      <c r="E408" s="1">
        <v>0</v>
      </c>
      <c r="F408" s="1">
        <v>0</v>
      </c>
      <c r="G408" s="2">
        <f t="shared" si="8"/>
        <v>8669917.9641800001</v>
      </c>
      <c r="H408" s="2">
        <f t="shared" si="9"/>
        <v>0.12999999895691872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2296877.1999999993</v>
      </c>
      <c r="E409" s="1">
        <v>0</v>
      </c>
      <c r="F409" s="1">
        <v>0</v>
      </c>
      <c r="G409" s="2">
        <f t="shared" si="8"/>
        <v>1874251.7951999994</v>
      </c>
      <c r="H409" s="2">
        <f t="shared" si="9"/>
        <v>0.19999999925494194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764471</v>
      </c>
      <c r="D410" s="1">
        <f>'PR-RAS'!E415</f>
        <v>0</v>
      </c>
      <c r="E410" s="1">
        <v>0</v>
      </c>
      <c r="F410" s="1">
        <v>0</v>
      </c>
      <c r="G410" s="2">
        <f t="shared" si="8"/>
        <v>312668.63899999997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305804</v>
      </c>
      <c r="D412" s="1">
        <f>'PR-RAS'!E417</f>
        <v>588097.41</v>
      </c>
      <c r="E412" s="1">
        <v>0</v>
      </c>
      <c r="F412" s="1">
        <v>0</v>
      </c>
      <c r="G412" s="2">
        <f t="shared" si="8"/>
        <v>609101.51502000005</v>
      </c>
      <c r="H412" s="2">
        <f t="shared" si="9"/>
        <v>0.41000000003259629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28548</v>
      </c>
      <c r="D414" s="1">
        <f>'PR-RAS'!E420</f>
        <v>0</v>
      </c>
      <c r="E414" s="1">
        <v>0</v>
      </c>
      <c r="F414" s="1">
        <v>0</v>
      </c>
      <c r="G414" s="2">
        <f t="shared" si="8"/>
        <v>11790.323999999999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28548</v>
      </c>
      <c r="D466" s="1">
        <f>'PR-RAS'!E472</f>
        <v>0</v>
      </c>
      <c r="E466" s="1">
        <v>0</v>
      </c>
      <c r="F466" s="1">
        <v>0</v>
      </c>
      <c r="G466" s="2">
        <f t="shared" si="8"/>
        <v>13274.820000000002</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28548</v>
      </c>
      <c r="D471" s="1">
        <f>'PR-RAS'!E477</f>
        <v>0</v>
      </c>
      <c r="E471" s="1">
        <v>0</v>
      </c>
      <c r="F471" s="1">
        <v>0</v>
      </c>
      <c r="G471" s="2">
        <f t="shared" si="8"/>
        <v>13417.56</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28548</v>
      </c>
      <c r="D629" s="1">
        <f>'PR-RAS'!E635</f>
        <v>0</v>
      </c>
      <c r="E629" s="1">
        <v>0</v>
      </c>
      <c r="F629" s="1">
        <v>0</v>
      </c>
      <c r="G629" s="2">
        <f t="shared" si="10"/>
        <v>17928.144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6710863</v>
      </c>
      <c r="D633" s="1">
        <f>'PR-RAS'!E639</f>
        <v>9224489.0700000003</v>
      </c>
      <c r="E633" s="1">
        <v>0</v>
      </c>
      <c r="F633" s="1">
        <v>0</v>
      </c>
      <c r="G633" s="2">
        <f t="shared" si="10"/>
        <v>15901019.600480001</v>
      </c>
      <c r="H633" s="2">
        <f t="shared" si="11"/>
        <v>7.0000000298023224E-2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7446786</v>
      </c>
      <c r="D634" s="1">
        <f>'PR-RAS'!E640</f>
        <v>6927611.870000001</v>
      </c>
      <c r="E634" s="1">
        <v>0</v>
      </c>
      <c r="F634" s="1">
        <v>0</v>
      </c>
      <c r="G634" s="2">
        <f t="shared" si="10"/>
        <v>13484172.165420001</v>
      </c>
      <c r="H634" s="2">
        <f t="shared" si="11"/>
        <v>0.12999999895691872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2296877.1999999993</v>
      </c>
      <c r="E635" s="1">
        <v>0</v>
      </c>
      <c r="F635" s="1">
        <v>0</v>
      </c>
      <c r="G635" s="2">
        <f t="shared" si="10"/>
        <v>2912440.2895999993</v>
      </c>
      <c r="H635" s="2">
        <f t="shared" si="11"/>
        <v>0.19999999925494194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735923</v>
      </c>
      <c r="D636" s="1">
        <f>'PR-RAS'!E642</f>
        <v>0</v>
      </c>
      <c r="E636" s="1">
        <v>0</v>
      </c>
      <c r="F636" s="1">
        <v>0</v>
      </c>
      <c r="G636" s="2">
        <f t="shared" si="10"/>
        <v>467311.10499999998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305804</v>
      </c>
      <c r="D638" s="1">
        <f>'PR-RAS'!E644</f>
        <v>588097.41</v>
      </c>
      <c r="E638" s="1">
        <v>0</v>
      </c>
      <c r="F638" s="1">
        <v>0</v>
      </c>
      <c r="G638" s="2">
        <f t="shared" si="10"/>
        <v>944033.24834000005</v>
      </c>
      <c r="H638" s="2">
        <f t="shared" si="11"/>
        <v>0.41000000003259629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1708779.7899999991</v>
      </c>
      <c r="E639" s="1">
        <v>0</v>
      </c>
      <c r="F639" s="1">
        <v>0</v>
      </c>
      <c r="G639" s="2">
        <f t="shared" si="10"/>
        <v>2180403.012039999</v>
      </c>
      <c r="H639" s="2">
        <f t="shared" si="11"/>
        <v>0.21000000089406967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1041727</v>
      </c>
      <c r="D640" s="1">
        <f>'PR-RAS'!E646</f>
        <v>0</v>
      </c>
      <c r="E640" s="1">
        <v>0</v>
      </c>
      <c r="F640" s="1">
        <v>0</v>
      </c>
      <c r="G640" s="2">
        <f t="shared" si="10"/>
        <v>665663.55299999996</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594820</v>
      </c>
      <c r="D642" s="1">
        <f>'PR-RAS'!E649</f>
        <v>1074773.46</v>
      </c>
      <c r="E642" s="1">
        <v>0</v>
      </c>
      <c r="F642" s="1">
        <v>0</v>
      </c>
      <c r="G642" s="2">
        <f t="shared" si="10"/>
        <v>1759139.19572</v>
      </c>
      <c r="H642" s="2">
        <f t="shared" si="11"/>
        <v>0.4599999999627471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6973867</v>
      </c>
      <c r="D643" s="1">
        <f>'PR-RAS'!E650</f>
        <v>9616483.3200000003</v>
      </c>
      <c r="E643" s="1">
        <v>0</v>
      </c>
      <c r="F643" s="1">
        <v>0</v>
      </c>
      <c r="G643" s="2">
        <f t="shared" si="10"/>
        <v>16824787.196880002</v>
      </c>
      <c r="H643" s="2">
        <f t="shared" si="11"/>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7178285</v>
      </c>
      <c r="D644" s="1">
        <f>'PR-RAS'!E651</f>
        <v>7622515.1600000001</v>
      </c>
      <c r="E644" s="1">
        <v>0</v>
      </c>
      <c r="F644" s="1">
        <v>0</v>
      </c>
      <c r="G644" s="2">
        <f t="shared" si="10"/>
        <v>14418191.75076</v>
      </c>
      <c r="H644" s="2">
        <f t="shared" si="1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390402</v>
      </c>
      <c r="D645" s="1">
        <f>'PR-RAS'!E652</f>
        <v>3068741.620000001</v>
      </c>
      <c r="E645" s="1">
        <v>0</v>
      </c>
      <c r="F645" s="1">
        <v>0</v>
      </c>
      <c r="G645" s="2">
        <f t="shared" si="10"/>
        <v>4203958.094560001</v>
      </c>
      <c r="H645" s="2">
        <f t="shared" si="11"/>
        <v>0.37999999895691872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1720013</v>
      </c>
      <c r="D654" s="1">
        <f>'PR-RAS'!E661</f>
        <v>1721304.72</v>
      </c>
      <c r="E654" s="1">
        <v>0</v>
      </c>
      <c r="F654" s="1">
        <v>0</v>
      </c>
      <c r="G654" s="2">
        <f t="shared" si="10"/>
        <v>3371192.4533199999</v>
      </c>
      <c r="H654" s="2">
        <f t="shared" si="11"/>
        <v>0.28000000002793968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64500</v>
      </c>
      <c r="D655" s="1">
        <f>'PR-RAS'!E662</f>
        <v>0</v>
      </c>
      <c r="E655" s="1">
        <v>0</v>
      </c>
      <c r="F655" s="1">
        <v>0</v>
      </c>
      <c r="G655" s="2">
        <f t="shared" si="10"/>
        <v>42183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91054</v>
      </c>
      <c r="D662" s="1">
        <f>'PR-RAS'!E669</f>
        <v>0</v>
      </c>
      <c r="E662" s="1">
        <v>0</v>
      </c>
      <c r="F662" s="1">
        <v>0</v>
      </c>
      <c r="G662" s="2">
        <f t="shared" si="10"/>
        <v>60186.694000000003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343896</v>
      </c>
      <c r="D718" s="1">
        <f>'PR-RAS'!E725</f>
        <v>41282.620000000003</v>
      </c>
      <c r="E718" s="1">
        <v>0</v>
      </c>
      <c r="F718" s="1">
        <v>0</v>
      </c>
      <c r="G718" s="2">
        <f t="shared" si="10"/>
        <v>305772.70908</v>
      </c>
      <c r="H718" s="2">
        <f t="shared" si="11"/>
        <v>0.37999999999738066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300000</v>
      </c>
      <c r="D760" s="1">
        <f>'PR-RAS'!E767</f>
        <v>336106.18</v>
      </c>
      <c r="E760" s="1">
        <v>0</v>
      </c>
      <c r="F760" s="1">
        <v>0</v>
      </c>
      <c r="G760" s="2">
        <f t="shared" si="10"/>
        <v>737909.18123999995</v>
      </c>
      <c r="H760" s="2">
        <f t="shared" si="11"/>
        <v>0.17999999999301508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68846</v>
      </c>
      <c r="D809" s="1">
        <f>'PR-RAS'!E816</f>
        <v>46028.480000000003</v>
      </c>
      <c r="E809" s="1">
        <v>0</v>
      </c>
      <c r="F809" s="1">
        <v>0</v>
      </c>
      <c r="G809" s="2">
        <f t="shared" si="10"/>
        <v>130009.59168000003</v>
      </c>
      <c r="H809" s="2">
        <f t="shared" si="11"/>
        <v>0.48000000000320142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55800</v>
      </c>
      <c r="D812" s="1">
        <f>'PR-RAS'!E819</f>
        <v>63600</v>
      </c>
      <c r="E812" s="1">
        <v>0</v>
      </c>
      <c r="F812" s="1">
        <v>0</v>
      </c>
      <c r="G812" s="2">
        <f t="shared" si="18"/>
        <v>148413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12285</v>
      </c>
      <c r="D816" s="1">
        <f>'PR-RAS'!E823</f>
        <v>11655</v>
      </c>
      <c r="E816" s="1">
        <v>0</v>
      </c>
      <c r="F816" s="1">
        <v>0</v>
      </c>
      <c r="G816" s="2">
        <f t="shared" si="18"/>
        <v>29009.924999999999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7800</v>
      </c>
      <c r="D823" s="1">
        <f>'PR-RAS'!E830</f>
        <v>271343.5</v>
      </c>
      <c r="E823" s="1">
        <v>0</v>
      </c>
      <c r="F823" s="1">
        <v>0</v>
      </c>
      <c r="G823" s="2">
        <f t="shared" si="18"/>
        <v>452500.31399999995</v>
      </c>
      <c r="H823" s="2">
        <f t="shared" si="19"/>
        <v>0.5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1658596.13</v>
      </c>
      <c r="D1480" s="6"/>
      <c r="E1480" s="6">
        <v>0</v>
      </c>
      <c r="F1480" s="6">
        <v>0</v>
      </c>
      <c r="G1480" s="7">
        <f t="shared" ref="G1480:G1580" si="34">B1480/1000*C1480</f>
        <v>1658.5961299999999</v>
      </c>
      <c r="H1480" s="7">
        <f t="shared" ref="H1480:H1580" si="35">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4570159.5</v>
      </c>
      <c r="D1481" s="1">
        <v>0</v>
      </c>
      <c r="E1481" s="1">
        <v>0</v>
      </c>
      <c r="F1481" s="1">
        <v>0</v>
      </c>
      <c r="G1481" s="2">
        <f t="shared" si="34"/>
        <v>9140.3189999999995</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3976218.7600000002</v>
      </c>
      <c r="D1483" s="1">
        <v>0</v>
      </c>
      <c r="E1483" s="1">
        <v>0</v>
      </c>
      <c r="F1483" s="1">
        <v>0</v>
      </c>
      <c r="G1483" s="2">
        <f t="shared" si="34"/>
        <v>15904.875040000001</v>
      </c>
      <c r="H1483" s="2">
        <f t="shared" si="35"/>
        <v>0.23999999975785613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1085517.28</v>
      </c>
      <c r="D1484" s="1">
        <v>0</v>
      </c>
      <c r="E1484" s="1">
        <v>0</v>
      </c>
      <c r="F1484" s="1">
        <v>0</v>
      </c>
      <c r="G1484" s="2">
        <f t="shared" si="34"/>
        <v>5427.5864000000001</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2364842.4700000002</v>
      </c>
      <c r="D1485" s="1">
        <v>0</v>
      </c>
      <c r="E1485" s="1">
        <v>0</v>
      </c>
      <c r="F1485" s="1">
        <v>0</v>
      </c>
      <c r="G1485" s="2">
        <f t="shared" si="34"/>
        <v>14189.054820000001</v>
      </c>
      <c r="H1485" s="2">
        <f t="shared" si="35"/>
        <v>0.47000000020489097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36419.910000000003</v>
      </c>
      <c r="D1486" s="1">
        <v>0</v>
      </c>
      <c r="E1486" s="1">
        <v>0</v>
      </c>
      <c r="F1486" s="1">
        <v>0</v>
      </c>
      <c r="G1486" s="2">
        <f t="shared" si="34"/>
        <v>254.93937000000003</v>
      </c>
      <c r="H1486" s="2">
        <f t="shared" si="35"/>
        <v>8.999999999650754E-2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121283.48</v>
      </c>
      <c r="D1489" s="1">
        <v>0</v>
      </c>
      <c r="E1489" s="1">
        <v>0</v>
      </c>
      <c r="F1489" s="1">
        <v>0</v>
      </c>
      <c r="G1489" s="2">
        <f t="shared" si="34"/>
        <v>1212.8348000000001</v>
      </c>
      <c r="H1489" s="2">
        <f t="shared" si="35"/>
        <v>0.47999999999592546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368155.62</v>
      </c>
      <c r="D1491" s="1">
        <v>0</v>
      </c>
      <c r="E1491" s="1">
        <v>0</v>
      </c>
      <c r="F1491" s="1">
        <v>0</v>
      </c>
      <c r="G1491" s="2">
        <f t="shared" si="34"/>
        <v>4417.86744</v>
      </c>
      <c r="H1491" s="2">
        <f t="shared" si="35"/>
        <v>0.38000000000465661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593940.74</v>
      </c>
      <c r="D1492" s="1">
        <v>0</v>
      </c>
      <c r="E1492" s="1">
        <v>0</v>
      </c>
      <c r="F1492" s="1">
        <v>0</v>
      </c>
      <c r="G1492" s="2">
        <f t="shared" si="34"/>
        <v>7721.2296199999992</v>
      </c>
      <c r="H1492" s="2">
        <f t="shared" si="35"/>
        <v>0.26000000000931323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4876493.5300000012</v>
      </c>
      <c r="D1499" s="1">
        <v>0</v>
      </c>
      <c r="E1499" s="1">
        <v>0</v>
      </c>
      <c r="F1499" s="1">
        <v>0</v>
      </c>
      <c r="G1499" s="2">
        <f t="shared" si="34"/>
        <v>97529.870600000024</v>
      </c>
      <c r="H1499" s="2">
        <f t="shared" si="35"/>
        <v>0.4699999988079071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4205572.9200000009</v>
      </c>
      <c r="D1501" s="1">
        <v>0</v>
      </c>
      <c r="E1501" s="1">
        <v>0</v>
      </c>
      <c r="F1501" s="1">
        <v>0</v>
      </c>
      <c r="G1501" s="2">
        <f t="shared" si="34"/>
        <v>92522.604240000015</v>
      </c>
      <c r="H1501" s="2">
        <f t="shared" si="35"/>
        <v>7.9999999143183231E-2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1082377.6100000001</v>
      </c>
      <c r="D1502" s="1">
        <v>0</v>
      </c>
      <c r="E1502" s="1">
        <v>0</v>
      </c>
      <c r="F1502" s="1">
        <v>0</v>
      </c>
      <c r="G1502" s="2">
        <f t="shared" si="34"/>
        <v>24894.685030000001</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2544390.25</v>
      </c>
      <c r="D1503" s="1">
        <v>0</v>
      </c>
      <c r="E1503" s="1">
        <v>0</v>
      </c>
      <c r="F1503" s="1">
        <v>0</v>
      </c>
      <c r="G1503" s="2">
        <f t="shared" si="34"/>
        <v>61065.366000000002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36419.910000000003</v>
      </c>
      <c r="D1504" s="1">
        <v>0</v>
      </c>
      <c r="E1504" s="1">
        <v>0</v>
      </c>
      <c r="F1504" s="1">
        <v>0</v>
      </c>
      <c r="G1504" s="2">
        <f t="shared" si="34"/>
        <v>910.49775000000011</v>
      </c>
      <c r="H1504" s="2">
        <f t="shared" si="35"/>
        <v>8.999999999650754E-2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121283.48</v>
      </c>
      <c r="D1507" s="1">
        <v>0</v>
      </c>
      <c r="E1507" s="1">
        <v>0</v>
      </c>
      <c r="F1507" s="1">
        <v>0</v>
      </c>
      <c r="G1507" s="2">
        <f t="shared" si="34"/>
        <v>3395.9374400000002</v>
      </c>
      <c r="H1507" s="2">
        <f t="shared" si="35"/>
        <v>0.47999999999592546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421101.67</v>
      </c>
      <c r="D1509" s="1">
        <v>0</v>
      </c>
      <c r="E1509" s="1">
        <v>0</v>
      </c>
      <c r="F1509" s="1">
        <v>0</v>
      </c>
      <c r="G1509" s="2">
        <f t="shared" si="34"/>
        <v>12633.050099999999</v>
      </c>
      <c r="H1509" s="2">
        <f t="shared" si="35"/>
        <v>0.33000000001629815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408940.74</v>
      </c>
      <c r="D1510" s="1">
        <v>0</v>
      </c>
      <c r="E1510" s="1">
        <v>0</v>
      </c>
      <c r="F1510" s="1">
        <v>0</v>
      </c>
      <c r="G1510" s="2">
        <f t="shared" si="34"/>
        <v>12677.16294</v>
      </c>
      <c r="H1510" s="2">
        <f t="shared" si="35"/>
        <v>0.26000000000931323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261979.87</v>
      </c>
      <c r="D1511" s="1">
        <v>0</v>
      </c>
      <c r="E1511" s="1">
        <v>0</v>
      </c>
      <c r="F1511" s="1">
        <v>0</v>
      </c>
      <c r="G1511" s="2">
        <f t="shared" si="34"/>
        <v>8383.3558400000002</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261979.87</v>
      </c>
      <c r="D1516" s="1">
        <v>0</v>
      </c>
      <c r="E1516" s="1">
        <v>0</v>
      </c>
      <c r="F1516" s="1">
        <v>0</v>
      </c>
      <c r="G1516" s="2">
        <f t="shared" si="34"/>
        <v>9693.2551899999999</v>
      </c>
      <c r="H1516" s="2">
        <f t="shared" si="35"/>
        <v>0.13000000000465661</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1352262.0999999987</v>
      </c>
      <c r="D1517" s="1">
        <v>0</v>
      </c>
      <c r="E1517" s="1">
        <v>0</v>
      </c>
      <c r="F1517" s="1">
        <v>0</v>
      </c>
      <c r="G1517" s="2">
        <f t="shared" si="34"/>
        <v>51385.959799999946</v>
      </c>
      <c r="H1517" s="2">
        <f t="shared" si="35"/>
        <v>9.9999998696148396E-2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1352262.1</v>
      </c>
      <c r="D1576" s="1">
        <v>0</v>
      </c>
      <c r="E1576" s="1">
        <v>0</v>
      </c>
      <c r="F1576" s="1">
        <v>0</v>
      </c>
      <c r="G1576" s="2">
        <f t="shared" si="34"/>
        <v>131169.42370000001</v>
      </c>
      <c r="H1576" s="2">
        <f t="shared" si="35"/>
        <v>0.10000000009313226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167262.1</v>
      </c>
      <c r="D1578" s="1">
        <v>0</v>
      </c>
      <c r="E1578" s="1">
        <v>0</v>
      </c>
      <c r="F1578" s="1">
        <v>0</v>
      </c>
      <c r="G1578" s="2">
        <f t="shared" si="34"/>
        <v>16558.947900000003</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185000</v>
      </c>
      <c r="D1579" s="1">
        <v>0</v>
      </c>
      <c r="E1579" s="1">
        <v>0</v>
      </c>
      <c r="F1579" s="1">
        <v>0</v>
      </c>
      <c r="G1579" s="2">
        <f t="shared" si="34"/>
        <v>18500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1000000</v>
      </c>
      <c r="D1580" s="13">
        <v>0</v>
      </c>
      <c r="E1580" s="13">
        <v>0</v>
      </c>
      <c r="F1580" s="13">
        <v>0</v>
      </c>
      <c r="G1580" s="14">
        <f t="shared" si="34"/>
        <v>101000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7"/>
      <c r="D2" s="4"/>
      <c r="E2" s="4"/>
      <c r="F2" s="4"/>
      <c r="G2" s="4"/>
      <c r="H2" s="4"/>
      <c r="I2" s="4"/>
      <c r="J2" s="4"/>
      <c r="K2" s="4"/>
      <c r="L2" s="4"/>
      <c r="M2" s="4"/>
      <c r="N2" s="4"/>
      <c r="O2" s="4"/>
      <c r="P2" s="4"/>
      <c r="Q2" s="4"/>
    </row>
    <row r="3" spans="1:17" ht="18.75" customHeight="1" x14ac:dyDescent="0.2">
      <c r="A3" s="42" t="s">
        <v>3301</v>
      </c>
      <c r="B3" s="386"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1" t="s">
        <v>3383</v>
      </c>
      <c r="C46" s="377"/>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80" t="s">
        <v>3387</v>
      </c>
      <c r="C48" s="379"/>
      <c r="D48" s="4"/>
      <c r="E48" s="4"/>
      <c r="F48" s="4"/>
      <c r="G48" s="4"/>
      <c r="H48" s="4"/>
      <c r="I48" s="4"/>
      <c r="J48" s="4"/>
      <c r="K48" s="4"/>
      <c r="L48" s="4"/>
      <c r="M48" s="4"/>
      <c r="N48" s="4"/>
      <c r="O48" s="4"/>
      <c r="P48" s="4"/>
      <c r="Q48" s="4"/>
    </row>
    <row r="49" spans="1:17" ht="34.5" customHeight="1" x14ac:dyDescent="0.2">
      <c r="A49" s="271" t="s">
        <v>3388</v>
      </c>
      <c r="B49" s="378" t="s">
        <v>3389</v>
      </c>
      <c r="C49" s="379"/>
      <c r="D49" s="4"/>
      <c r="E49" s="4"/>
      <c r="F49" s="4"/>
      <c r="G49" s="4"/>
      <c r="H49" s="4"/>
      <c r="I49" s="4"/>
      <c r="J49" s="4"/>
      <c r="K49" s="4"/>
      <c r="L49" s="4"/>
      <c r="M49" s="4"/>
      <c r="N49" s="4"/>
      <c r="O49" s="4"/>
      <c r="P49" s="4"/>
      <c r="Q49" s="4"/>
    </row>
    <row r="50" spans="1:17" ht="34.5" customHeight="1" x14ac:dyDescent="0.2">
      <c r="A50" s="271" t="s">
        <v>3390</v>
      </c>
      <c r="B50" s="378" t="s">
        <v>3391</v>
      </c>
      <c r="C50" s="379"/>
      <c r="D50" s="4"/>
      <c r="E50" s="4"/>
      <c r="F50" s="4"/>
      <c r="G50" s="4"/>
      <c r="H50" s="4"/>
      <c r="I50" s="4"/>
      <c r="J50" s="4"/>
      <c r="K50" s="4"/>
      <c r="L50" s="4"/>
      <c r="M50" s="4"/>
      <c r="N50" s="4"/>
      <c r="O50" s="4"/>
      <c r="P50" s="4"/>
      <c r="Q50" s="4"/>
    </row>
    <row r="51" spans="1:17" ht="31.5" customHeight="1" x14ac:dyDescent="0.2">
      <c r="A51" s="271" t="s">
        <v>3392</v>
      </c>
      <c r="B51" s="378" t="s">
        <v>3393</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28723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6423968</v>
      </c>
      <c r="I16" s="172">
        <f>'PR-RAS'!E6</f>
        <v>8618946.2699999996</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6695373</v>
      </c>
      <c r="I17" s="172">
        <f>'PR-RAS'!E151</f>
        <v>6333671.1300000008</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1708779.7899999991</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1041727</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1658596.13</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1352262.0999999987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1352262.1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6423968</v>
      </c>
      <c r="E6" s="53">
        <f>E7+E44+E50+E82+E106+E124+E133+E139</f>
        <v>8618946.2699999996</v>
      </c>
      <c r="F6" s="54">
        <f t="shared" ref="F6:F131" si="0">IF(D6&lt;&gt;0,IF(E6/D6&gt;=100,"&gt;&gt;100",E6/D6*100),"-")</f>
        <v>134.16857415852633</v>
      </c>
    </row>
    <row r="7" spans="1:25" ht="12.75" customHeight="1" x14ac:dyDescent="0.2">
      <c r="A7" s="55">
        <v>61</v>
      </c>
      <c r="B7" s="309" t="s">
        <v>57</v>
      </c>
      <c r="C7" s="52" t="s">
        <v>58</v>
      </c>
      <c r="D7" s="53">
        <f t="shared" ref="D7:E7" si="1">D8+D17+D23+D29+D37+D40</f>
        <v>1978070</v>
      </c>
      <c r="E7" s="53">
        <f t="shared" si="1"/>
        <v>2525373.35</v>
      </c>
      <c r="F7" s="54">
        <f t="shared" si="0"/>
        <v>127.66855318568101</v>
      </c>
    </row>
    <row r="8" spans="1:25" ht="12.75" customHeight="1" x14ac:dyDescent="0.2">
      <c r="A8" s="55">
        <v>611</v>
      </c>
      <c r="B8" s="87" t="s">
        <v>59</v>
      </c>
      <c r="C8" s="52" t="s">
        <v>60</v>
      </c>
      <c r="D8" s="53">
        <f t="shared" ref="D8:E8" si="2">SUM(D9:D14)-D15-D16</f>
        <v>1952640</v>
      </c>
      <c r="E8" s="53">
        <f t="shared" si="2"/>
        <v>2366095.6</v>
      </c>
      <c r="F8" s="54">
        <f t="shared" si="0"/>
        <v>121.17418469354311</v>
      </c>
    </row>
    <row r="9" spans="1:25" ht="12.75" customHeight="1" x14ac:dyDescent="0.2">
      <c r="A9" s="55">
        <v>6111</v>
      </c>
      <c r="B9" s="87" t="s">
        <v>61</v>
      </c>
      <c r="C9" s="52" t="s">
        <v>62</v>
      </c>
      <c r="D9" s="244">
        <v>1952640</v>
      </c>
      <c r="E9" s="244">
        <v>2366095.6</v>
      </c>
      <c r="F9" s="54">
        <f t="shared" si="0"/>
        <v>121.17418469354311</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14975</v>
      </c>
      <c r="E23" s="53">
        <f t="shared" si="4"/>
        <v>137153.56999999998</v>
      </c>
      <c r="F23" s="54">
        <f t="shared" si="0"/>
        <v>915.88360601001659</v>
      </c>
    </row>
    <row r="24" spans="1:6" ht="12.75" customHeight="1" x14ac:dyDescent="0.2">
      <c r="A24" s="55">
        <v>6131</v>
      </c>
      <c r="B24" s="87" t="s">
        <v>91</v>
      </c>
      <c r="C24" s="52" t="s">
        <v>92</v>
      </c>
      <c r="D24" s="244"/>
      <c r="E24" s="244">
        <v>105.02</v>
      </c>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14975</v>
      </c>
      <c r="E27" s="244">
        <v>137048.54999999999</v>
      </c>
      <c r="F27" s="54">
        <f t="shared" si="0"/>
        <v>915.18230383973287</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10455</v>
      </c>
      <c r="E29" s="53">
        <f t="shared" si="5"/>
        <v>22124.18</v>
      </c>
      <c r="F29" s="54">
        <f t="shared" si="0"/>
        <v>211.61339072214253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10455</v>
      </c>
      <c r="E31" s="244">
        <v>22124.18</v>
      </c>
      <c r="F31" s="54">
        <f t="shared" si="0"/>
        <v>211.61339072214253</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2020567</v>
      </c>
      <c r="E50" s="53">
        <f>E51+E54+E59+E62+E65+E68+E71+E74+E77</f>
        <v>1721304.72</v>
      </c>
      <c r="F50" s="54">
        <f t="shared" si="0"/>
        <v>85.18919293445849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145000</v>
      </c>
      <c r="E54" s="53">
        <f t="shared" si="11"/>
        <v>0</v>
      </c>
      <c r="F54" s="54">
        <f t="shared" si="0"/>
        <v>0</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v>145000</v>
      </c>
      <c r="E58" s="244"/>
      <c r="F58" s="54">
        <f t="shared" si="0"/>
        <v>0</v>
      </c>
    </row>
    <row r="59" spans="1:6" ht="24" x14ac:dyDescent="0.2">
      <c r="A59" s="55">
        <v>633</v>
      </c>
      <c r="B59" s="88" t="s">
        <v>161</v>
      </c>
      <c r="C59" s="52" t="s">
        <v>162</v>
      </c>
      <c r="D59" s="53">
        <f t="shared" ref="D59:E59" si="12">SUM(D60:D61)</f>
        <v>1784513</v>
      </c>
      <c r="E59" s="53">
        <f t="shared" si="12"/>
        <v>1721304.72</v>
      </c>
      <c r="F59" s="54">
        <f t="shared" si="0"/>
        <v>96.457953514488267</v>
      </c>
    </row>
    <row r="60" spans="1:6" ht="24" x14ac:dyDescent="0.2">
      <c r="A60" s="55">
        <v>6331</v>
      </c>
      <c r="B60" s="88" t="s">
        <v>163</v>
      </c>
      <c r="C60" s="52" t="s">
        <v>164</v>
      </c>
      <c r="D60" s="244">
        <v>1784513</v>
      </c>
      <c r="E60" s="244">
        <v>1721304.72</v>
      </c>
      <c r="F60" s="54">
        <f t="shared" si="0"/>
        <v>96.457953514488267</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91054</v>
      </c>
      <c r="E62" s="53">
        <f t="shared" si="13"/>
        <v>0</v>
      </c>
      <c r="F62" s="54">
        <f t="shared" si="0"/>
        <v>0</v>
      </c>
    </row>
    <row r="63" spans="1:6" ht="12.75" customHeight="1" x14ac:dyDescent="0.2">
      <c r="A63" s="55">
        <v>6341</v>
      </c>
      <c r="B63" s="87" t="s">
        <v>169</v>
      </c>
      <c r="C63" s="52" t="s">
        <v>170</v>
      </c>
      <c r="D63" s="244">
        <v>91054</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1205230</v>
      </c>
      <c r="E82" s="53">
        <f t="shared" si="19"/>
        <v>3375004.8</v>
      </c>
      <c r="F82" s="54">
        <f t="shared" si="0"/>
        <v>280.0299361947512</v>
      </c>
    </row>
    <row r="83" spans="1:6" ht="12.75" customHeight="1" x14ac:dyDescent="0.2">
      <c r="A83" s="55">
        <v>641</v>
      </c>
      <c r="B83" s="87" t="s">
        <v>209</v>
      </c>
      <c r="C83" s="52" t="s">
        <v>210</v>
      </c>
      <c r="D83" s="53">
        <f t="shared" ref="D83:E83" si="20">SUM(D84:D90)</f>
        <v>9</v>
      </c>
      <c r="E83" s="53">
        <f t="shared" si="20"/>
        <v>633.53</v>
      </c>
      <c r="F83" s="54">
        <f t="shared" si="0"/>
        <v>7039.2222222222217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3.42</v>
      </c>
      <c r="F85" s="54" t="str">
        <f t="shared" si="0"/>
        <v>-</v>
      </c>
    </row>
    <row r="86" spans="1:6" ht="12.75" customHeight="1" x14ac:dyDescent="0.2">
      <c r="A86" s="55">
        <v>6414</v>
      </c>
      <c r="B86" s="87" t="s">
        <v>215</v>
      </c>
      <c r="C86" s="52" t="s">
        <v>216</v>
      </c>
      <c r="D86" s="244">
        <v>9</v>
      </c>
      <c r="E86" s="244">
        <v>630.11</v>
      </c>
      <c r="F86" s="54">
        <f t="shared" si="0"/>
        <v>7001.2222222222217</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1205221</v>
      </c>
      <c r="E91" s="53">
        <f t="shared" si="21"/>
        <v>3374371.27</v>
      </c>
      <c r="F91" s="54">
        <f t="shared" si="0"/>
        <v>279.97946185803266</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95944</v>
      </c>
      <c r="E93" s="244">
        <v>154332.75</v>
      </c>
      <c r="F93" s="54">
        <f t="shared" si="0"/>
        <v>160.85711456683066</v>
      </c>
    </row>
    <row r="94" spans="1:6" ht="12.75" customHeight="1" x14ac:dyDescent="0.2">
      <c r="A94" s="55">
        <v>6423</v>
      </c>
      <c r="B94" s="87" t="s">
        <v>231</v>
      </c>
      <c r="C94" s="52" t="s">
        <v>232</v>
      </c>
      <c r="D94" s="244">
        <v>1032964</v>
      </c>
      <c r="E94" s="244">
        <v>3211428.06</v>
      </c>
      <c r="F94" s="54">
        <f t="shared" si="0"/>
        <v>310.89448034975084</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76313</v>
      </c>
      <c r="E97" s="244">
        <v>8610.4599999999991</v>
      </c>
      <c r="F97" s="54">
        <f t="shared" si="0"/>
        <v>11.283084140316852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1220101</v>
      </c>
      <c r="E106" s="53">
        <f t="shared" si="23"/>
        <v>997263.39999999991</v>
      </c>
      <c r="F106" s="54">
        <f t="shared" si="0"/>
        <v>81.736134959318932</v>
      </c>
    </row>
    <row r="107" spans="1:6" ht="12.75" customHeight="1" x14ac:dyDescent="0.2">
      <c r="A107" s="55">
        <v>651</v>
      </c>
      <c r="B107" s="87" t="s">
        <v>257</v>
      </c>
      <c r="C107" s="52" t="s">
        <v>258</v>
      </c>
      <c r="D107" s="53">
        <f t="shared" ref="D107:E107" si="24">SUM(D108:D111)</f>
        <v>70508</v>
      </c>
      <c r="E107" s="53">
        <f t="shared" si="24"/>
        <v>30.68</v>
      </c>
      <c r="F107" s="54">
        <f t="shared" si="0"/>
        <v>4.351279287456742E-2</v>
      </c>
    </row>
    <row r="108" spans="1:6" ht="12.75" customHeight="1" x14ac:dyDescent="0.2">
      <c r="A108" s="55">
        <v>6511</v>
      </c>
      <c r="B108" s="87" t="s">
        <v>259</v>
      </c>
      <c r="C108" s="52" t="s">
        <v>260</v>
      </c>
      <c r="D108" s="244">
        <v>94</v>
      </c>
      <c r="E108" s="244">
        <v>30.68</v>
      </c>
      <c r="F108" s="54">
        <f t="shared" si="0"/>
        <v>32.638297872340431</v>
      </c>
    </row>
    <row r="109" spans="1:6" ht="12.75" customHeight="1" x14ac:dyDescent="0.2">
      <c r="A109" s="55">
        <v>6512</v>
      </c>
      <c r="B109" s="87" t="s">
        <v>261</v>
      </c>
      <c r="C109" s="52" t="s">
        <v>262</v>
      </c>
      <c r="D109" s="244">
        <v>70414</v>
      </c>
      <c r="E109" s="244"/>
      <c r="F109" s="54">
        <f t="shared" si="0"/>
        <v>0</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612281</v>
      </c>
      <c r="E112" s="53">
        <f t="shared" si="25"/>
        <v>413570.28</v>
      </c>
      <c r="F112" s="54">
        <f t="shared" si="0"/>
        <v>67.545829447590251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37424</v>
      </c>
      <c r="E114" s="244">
        <v>40657.03</v>
      </c>
      <c r="F114" s="54">
        <f t="shared" si="0"/>
        <v>108.63892154766994</v>
      </c>
    </row>
    <row r="115" spans="1:6" ht="12.75" customHeight="1" x14ac:dyDescent="0.2">
      <c r="A115" s="55">
        <v>6524</v>
      </c>
      <c r="B115" s="87" t="s">
        <v>273</v>
      </c>
      <c r="C115" s="52" t="s">
        <v>274</v>
      </c>
      <c r="D115" s="244">
        <v>430765</v>
      </c>
      <c r="E115" s="244">
        <v>188455.83</v>
      </c>
      <c r="F115" s="54">
        <f t="shared" si="0"/>
        <v>43.749104500133477</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144092</v>
      </c>
      <c r="E117" s="244">
        <v>184457.42</v>
      </c>
      <c r="F117" s="54">
        <f t="shared" si="0"/>
        <v>128.01364406073898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537312</v>
      </c>
      <c r="E120" s="53">
        <f t="shared" si="26"/>
        <v>583662.43999999994</v>
      </c>
      <c r="F120" s="54">
        <f t="shared" si="0"/>
        <v>108.62635489250192</v>
      </c>
    </row>
    <row r="121" spans="1:6" ht="12.75" customHeight="1" x14ac:dyDescent="0.2">
      <c r="A121" s="55">
        <v>6531</v>
      </c>
      <c r="B121" s="87" t="s">
        <v>285</v>
      </c>
      <c r="C121" s="52" t="s">
        <v>286</v>
      </c>
      <c r="D121" s="244">
        <v>7406</v>
      </c>
      <c r="E121" s="244">
        <v>21389.73</v>
      </c>
      <c r="F121" s="54">
        <f t="shared" si="0"/>
        <v>288.81623008371594</v>
      </c>
    </row>
    <row r="122" spans="1:6" ht="12.75" customHeight="1" x14ac:dyDescent="0.2">
      <c r="A122" s="55">
        <v>6532</v>
      </c>
      <c r="B122" s="87" t="s">
        <v>287</v>
      </c>
      <c r="C122" s="52" t="s">
        <v>288</v>
      </c>
      <c r="D122" s="244">
        <v>529906</v>
      </c>
      <c r="E122" s="244">
        <v>562272.71</v>
      </c>
      <c r="F122" s="54">
        <f t="shared" si="0"/>
        <v>106.10800972247907</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6695373</v>
      </c>
      <c r="E151" s="53">
        <f t="shared" si="35"/>
        <v>6333671.1300000008</v>
      </c>
      <c r="F151" s="54">
        <f t="shared" si="31"/>
        <v>94.597733837980357</v>
      </c>
    </row>
    <row r="152" spans="1:6" ht="12.75" customHeight="1" x14ac:dyDescent="0.2">
      <c r="A152" s="55">
        <v>31</v>
      </c>
      <c r="B152" s="87" t="s">
        <v>346</v>
      </c>
      <c r="C152" s="52" t="s">
        <v>347</v>
      </c>
      <c r="D152" s="53">
        <f t="shared" ref="D152:E152" si="36">D153+D158+D159</f>
        <v>888401</v>
      </c>
      <c r="E152" s="53">
        <f t="shared" si="36"/>
        <v>1085517.28</v>
      </c>
      <c r="F152" s="54">
        <f t="shared" si="31"/>
        <v>122.18775980666388</v>
      </c>
    </row>
    <row r="153" spans="1:6" ht="12.75" customHeight="1" x14ac:dyDescent="0.2">
      <c r="A153" s="55">
        <v>311</v>
      </c>
      <c r="B153" s="87" t="s">
        <v>348</v>
      </c>
      <c r="C153" s="52" t="s">
        <v>349</v>
      </c>
      <c r="D153" s="53">
        <f t="shared" ref="D153:E153" si="37">SUM(D154:D157)</f>
        <v>724812</v>
      </c>
      <c r="E153" s="53">
        <f t="shared" si="37"/>
        <v>885034.39</v>
      </c>
      <c r="F153" s="54">
        <f t="shared" si="31"/>
        <v>122.10537215167518</v>
      </c>
    </row>
    <row r="154" spans="1:6" ht="12.75" customHeight="1" x14ac:dyDescent="0.2">
      <c r="A154" s="55">
        <v>3111</v>
      </c>
      <c r="B154" s="87" t="s">
        <v>350</v>
      </c>
      <c r="C154" s="52" t="s">
        <v>351</v>
      </c>
      <c r="D154" s="244">
        <v>724812</v>
      </c>
      <c r="E154" s="244">
        <v>885034.39</v>
      </c>
      <c r="F154" s="54">
        <f t="shared" si="31"/>
        <v>122.10537215167518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43995</v>
      </c>
      <c r="E158" s="244">
        <v>54452.2</v>
      </c>
      <c r="F158" s="54">
        <f t="shared" si="31"/>
        <v>123.76906466643935</v>
      </c>
    </row>
    <row r="159" spans="1:6" ht="12.75" customHeight="1" x14ac:dyDescent="0.2">
      <c r="A159" s="55">
        <v>313</v>
      </c>
      <c r="B159" s="87" t="s">
        <v>360</v>
      </c>
      <c r="C159" s="52" t="s">
        <v>361</v>
      </c>
      <c r="D159" s="53">
        <f t="shared" ref="D159:E159" si="38">SUM(D160:D162)</f>
        <v>119594</v>
      </c>
      <c r="E159" s="53">
        <f t="shared" si="38"/>
        <v>146030.69</v>
      </c>
      <c r="F159" s="54">
        <f t="shared" si="31"/>
        <v>122.10536481763299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119594</v>
      </c>
      <c r="E161" s="244">
        <v>146030.69</v>
      </c>
      <c r="F161" s="54">
        <f t="shared" si="31"/>
        <v>122.10536481763299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2247762</v>
      </c>
      <c r="E163" s="53">
        <f t="shared" si="39"/>
        <v>2367409.46</v>
      </c>
      <c r="F163" s="54">
        <f t="shared" si="31"/>
        <v>105.322959459231</v>
      </c>
    </row>
    <row r="164" spans="1:6" ht="12.75" customHeight="1" x14ac:dyDescent="0.2">
      <c r="A164" s="55">
        <v>321</v>
      </c>
      <c r="B164" s="87" t="s">
        <v>369</v>
      </c>
      <c r="C164" s="52" t="s">
        <v>370</v>
      </c>
      <c r="D164" s="53">
        <f t="shared" ref="D164:E164" si="40">SUM(D165:D168)</f>
        <v>12448</v>
      </c>
      <c r="E164" s="53">
        <f t="shared" si="40"/>
        <v>20023.120000000003</v>
      </c>
      <c r="F164" s="54">
        <f t="shared" si="31"/>
        <v>160.85411311053988</v>
      </c>
    </row>
    <row r="165" spans="1:6" ht="12.75" customHeight="1" x14ac:dyDescent="0.2">
      <c r="A165" s="55">
        <v>3211</v>
      </c>
      <c r="B165" s="87" t="s">
        <v>371</v>
      </c>
      <c r="C165" s="52" t="s">
        <v>372</v>
      </c>
      <c r="D165" s="244">
        <v>5272</v>
      </c>
      <c r="E165" s="244">
        <v>6294</v>
      </c>
      <c r="F165" s="54">
        <f t="shared" si="31"/>
        <v>119.38543247344462</v>
      </c>
    </row>
    <row r="166" spans="1:6" ht="12.75" customHeight="1" x14ac:dyDescent="0.2">
      <c r="A166" s="55">
        <v>3212</v>
      </c>
      <c r="B166" s="87" t="s">
        <v>373</v>
      </c>
      <c r="C166" s="52" t="s">
        <v>374</v>
      </c>
      <c r="D166" s="244">
        <v>7176</v>
      </c>
      <c r="E166" s="244">
        <v>13129.12</v>
      </c>
      <c r="F166" s="54">
        <f t="shared" si="31"/>
        <v>182.95875139353402</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v>600</v>
      </c>
      <c r="F168" s="54" t="str">
        <f t="shared" si="31"/>
        <v>-</v>
      </c>
    </row>
    <row r="169" spans="1:6" ht="12.75" customHeight="1" x14ac:dyDescent="0.2">
      <c r="A169" s="55">
        <v>322</v>
      </c>
      <c r="B169" s="87" t="s">
        <v>379</v>
      </c>
      <c r="C169" s="52" t="s">
        <v>380</v>
      </c>
      <c r="D169" s="53">
        <f t="shared" ref="D169:E169" si="41">SUM(D170:D176)</f>
        <v>118335</v>
      </c>
      <c r="E169" s="53">
        <f t="shared" si="41"/>
        <v>460814.67</v>
      </c>
      <c r="F169" s="54">
        <f t="shared" si="31"/>
        <v>389.41536316389909</v>
      </c>
    </row>
    <row r="170" spans="1:6" ht="12.75" customHeight="1" x14ac:dyDescent="0.2">
      <c r="A170" s="55">
        <v>3221</v>
      </c>
      <c r="B170" s="87" t="s">
        <v>381</v>
      </c>
      <c r="C170" s="52" t="s">
        <v>382</v>
      </c>
      <c r="D170" s="244">
        <v>19979</v>
      </c>
      <c r="E170" s="244">
        <v>27838.6</v>
      </c>
      <c r="F170" s="54">
        <f t="shared" si="31"/>
        <v>139.33930627158514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81232</v>
      </c>
      <c r="E172" s="244">
        <v>408257.37</v>
      </c>
      <c r="F172" s="54">
        <f t="shared" si="31"/>
        <v>502.58195046287176</v>
      </c>
    </row>
    <row r="173" spans="1:6" ht="12.75" customHeight="1" x14ac:dyDescent="0.2">
      <c r="A173" s="55">
        <v>3224</v>
      </c>
      <c r="B173" s="87" t="s">
        <v>387</v>
      </c>
      <c r="C173" s="52" t="s">
        <v>388</v>
      </c>
      <c r="D173" s="244">
        <v>14685</v>
      </c>
      <c r="E173" s="244">
        <v>9078.56</v>
      </c>
      <c r="F173" s="54">
        <f t="shared" si="31"/>
        <v>61.821995233231185</v>
      </c>
    </row>
    <row r="174" spans="1:6" ht="12.75" customHeight="1" x14ac:dyDescent="0.2">
      <c r="A174" s="55">
        <v>3225</v>
      </c>
      <c r="B174" s="87" t="s">
        <v>389</v>
      </c>
      <c r="C174" s="52" t="s">
        <v>390</v>
      </c>
      <c r="D174" s="244">
        <v>2439</v>
      </c>
      <c r="E174" s="244">
        <v>15640.14</v>
      </c>
      <c r="F174" s="54">
        <f t="shared" si="31"/>
        <v>641.2521525215252</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1675769</v>
      </c>
      <c r="E177" s="53">
        <f t="shared" si="42"/>
        <v>1653935</v>
      </c>
      <c r="F177" s="54">
        <f t="shared" si="31"/>
        <v>98.697075790278959</v>
      </c>
    </row>
    <row r="178" spans="1:6" ht="12.75" customHeight="1" x14ac:dyDescent="0.2">
      <c r="A178" s="55">
        <v>3231</v>
      </c>
      <c r="B178" s="87" t="s">
        <v>397</v>
      </c>
      <c r="C178" s="52" t="s">
        <v>398</v>
      </c>
      <c r="D178" s="244">
        <v>77680</v>
      </c>
      <c r="E178" s="244">
        <v>96746.97</v>
      </c>
      <c r="F178" s="54">
        <f t="shared" si="31"/>
        <v>124.54553295571576</v>
      </c>
    </row>
    <row r="179" spans="1:6" ht="12.75" customHeight="1" x14ac:dyDescent="0.2">
      <c r="A179" s="55">
        <v>3232</v>
      </c>
      <c r="B179" s="87" t="s">
        <v>399</v>
      </c>
      <c r="C179" s="52" t="s">
        <v>400</v>
      </c>
      <c r="D179" s="244">
        <v>27659</v>
      </c>
      <c r="E179" s="244">
        <v>19803.560000000001</v>
      </c>
      <c r="F179" s="54">
        <f t="shared" si="31"/>
        <v>71.598973209443585</v>
      </c>
    </row>
    <row r="180" spans="1:6" ht="12.75" customHeight="1" x14ac:dyDescent="0.2">
      <c r="A180" s="55">
        <v>3233</v>
      </c>
      <c r="B180" s="87" t="s">
        <v>401</v>
      </c>
      <c r="C180" s="52" t="s">
        <v>402</v>
      </c>
      <c r="D180" s="244">
        <v>87025</v>
      </c>
      <c r="E180" s="244">
        <v>59721.93</v>
      </c>
      <c r="F180" s="54">
        <f t="shared" si="31"/>
        <v>68.626176386095949</v>
      </c>
    </row>
    <row r="181" spans="1:6" ht="12.75" customHeight="1" x14ac:dyDescent="0.2">
      <c r="A181" s="55">
        <v>3234</v>
      </c>
      <c r="B181" s="87" t="s">
        <v>403</v>
      </c>
      <c r="C181" s="52" t="s">
        <v>404</v>
      </c>
      <c r="D181" s="244">
        <v>989587</v>
      </c>
      <c r="E181" s="244">
        <v>967549.98</v>
      </c>
      <c r="F181" s="54">
        <f t="shared" si="31"/>
        <v>97.773109388057847</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100387</v>
      </c>
      <c r="E183" s="244">
        <v>89167.51</v>
      </c>
      <c r="F183" s="54">
        <f t="shared" si="31"/>
        <v>88.823762040901713</v>
      </c>
    </row>
    <row r="184" spans="1:6" ht="12.75" customHeight="1" x14ac:dyDescent="0.2">
      <c r="A184" s="55">
        <v>3237</v>
      </c>
      <c r="B184" s="87" t="s">
        <v>409</v>
      </c>
      <c r="C184" s="52" t="s">
        <v>410</v>
      </c>
      <c r="D184" s="244">
        <v>265333</v>
      </c>
      <c r="E184" s="244">
        <v>219635.86</v>
      </c>
      <c r="F184" s="54">
        <f t="shared" si="31"/>
        <v>82.77743816261075</v>
      </c>
    </row>
    <row r="185" spans="1:6" ht="12.75" customHeight="1" x14ac:dyDescent="0.2">
      <c r="A185" s="55">
        <v>3238</v>
      </c>
      <c r="B185" s="87" t="s">
        <v>411</v>
      </c>
      <c r="C185" s="52" t="s">
        <v>412</v>
      </c>
      <c r="D185" s="244">
        <v>28938</v>
      </c>
      <c r="E185" s="244">
        <v>60670.52</v>
      </c>
      <c r="F185" s="54">
        <f t="shared" si="31"/>
        <v>209.65692169465754</v>
      </c>
    </row>
    <row r="186" spans="1:6" ht="12.75" customHeight="1" x14ac:dyDescent="0.2">
      <c r="A186" s="55">
        <v>3239</v>
      </c>
      <c r="B186" s="87" t="s">
        <v>413</v>
      </c>
      <c r="C186" s="52" t="s">
        <v>414</v>
      </c>
      <c r="D186" s="244">
        <v>99160</v>
      </c>
      <c r="E186" s="244">
        <v>140638.67000000001</v>
      </c>
      <c r="F186" s="54">
        <f t="shared" si="31"/>
        <v>141.83004235578863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441210</v>
      </c>
      <c r="E188" s="53">
        <f t="shared" si="43"/>
        <v>232636.67</v>
      </c>
      <c r="F188" s="54">
        <f t="shared" si="31"/>
        <v>52.726971283515788</v>
      </c>
    </row>
    <row r="189" spans="1:6" ht="12.75" customHeight="1" x14ac:dyDescent="0.2">
      <c r="A189" s="55">
        <v>3291</v>
      </c>
      <c r="B189" s="234" t="s">
        <v>419</v>
      </c>
      <c r="C189" s="52" t="s">
        <v>420</v>
      </c>
      <c r="D189" s="244">
        <v>343896</v>
      </c>
      <c r="E189" s="244">
        <v>41282.620000000003</v>
      </c>
      <c r="F189" s="54">
        <f t="shared" si="31"/>
        <v>12.004390862353736</v>
      </c>
    </row>
    <row r="190" spans="1:6" ht="12.75" customHeight="1" x14ac:dyDescent="0.2">
      <c r="A190" s="55">
        <v>3292</v>
      </c>
      <c r="B190" s="87" t="s">
        <v>421</v>
      </c>
      <c r="C190" s="52" t="s">
        <v>422</v>
      </c>
      <c r="D190" s="244">
        <v>9885</v>
      </c>
      <c r="E190" s="244">
        <v>8535.2800000000007</v>
      </c>
      <c r="F190" s="54">
        <f t="shared" si="31"/>
        <v>86.345776428932737</v>
      </c>
    </row>
    <row r="191" spans="1:6" ht="12.75" customHeight="1" x14ac:dyDescent="0.2">
      <c r="A191" s="55">
        <v>3293</v>
      </c>
      <c r="B191" s="87" t="s">
        <v>423</v>
      </c>
      <c r="C191" s="52" t="s">
        <v>424</v>
      </c>
      <c r="D191" s="244">
        <v>17417</v>
      </c>
      <c r="E191" s="244">
        <v>25387.67</v>
      </c>
      <c r="F191" s="54">
        <f t="shared" si="31"/>
        <v>145.76373657920419</v>
      </c>
    </row>
    <row r="192" spans="1:6" ht="12.75" customHeight="1" x14ac:dyDescent="0.2">
      <c r="A192" s="55">
        <v>3294</v>
      </c>
      <c r="B192" s="87" t="s">
        <v>425</v>
      </c>
      <c r="C192" s="52" t="s">
        <v>426</v>
      </c>
      <c r="D192" s="244"/>
      <c r="E192" s="244">
        <v>2625</v>
      </c>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70012</v>
      </c>
      <c r="E195" s="244">
        <v>154806.1</v>
      </c>
      <c r="F195" s="54">
        <f t="shared" si="31"/>
        <v>221.11366622864654</v>
      </c>
    </row>
    <row r="196" spans="1:6" ht="12.75" customHeight="1" x14ac:dyDescent="0.2">
      <c r="A196" s="55">
        <v>34</v>
      </c>
      <c r="B196" s="234" t="s">
        <v>433</v>
      </c>
      <c r="C196" s="52" t="s">
        <v>434</v>
      </c>
      <c r="D196" s="53">
        <f t="shared" ref="D196:E196" si="44">D197+D202+D210</f>
        <v>11756</v>
      </c>
      <c r="E196" s="53">
        <f t="shared" si="44"/>
        <v>36419.910000000003</v>
      </c>
      <c r="F196" s="54">
        <f t="shared" si="31"/>
        <v>309.79848587955087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11756</v>
      </c>
      <c r="E210" s="53">
        <f t="shared" si="47"/>
        <v>36419.910000000003</v>
      </c>
      <c r="F210" s="54">
        <f t="shared" si="31"/>
        <v>309.79848587955087</v>
      </c>
    </row>
    <row r="211" spans="1:6" ht="12.75" customHeight="1" x14ac:dyDescent="0.2">
      <c r="A211" s="55">
        <v>3431</v>
      </c>
      <c r="B211" s="234" t="s">
        <v>463</v>
      </c>
      <c r="C211" s="52" t="s">
        <v>464</v>
      </c>
      <c r="D211" s="244">
        <v>10541</v>
      </c>
      <c r="E211" s="244">
        <v>10903.63</v>
      </c>
      <c r="F211" s="54">
        <f t="shared" si="31"/>
        <v>103.44018594061284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791</v>
      </c>
      <c r="E213" s="244">
        <v>24437.56</v>
      </c>
      <c r="F213" s="54">
        <f t="shared" si="31"/>
        <v>3089.4513274336282</v>
      </c>
    </row>
    <row r="214" spans="1:6" ht="12.75" customHeight="1" x14ac:dyDescent="0.2">
      <c r="A214" s="55">
        <v>3434</v>
      </c>
      <c r="B214" s="87" t="s">
        <v>469</v>
      </c>
      <c r="C214" s="52" t="s">
        <v>470</v>
      </c>
      <c r="D214" s="244">
        <v>424</v>
      </c>
      <c r="E214" s="244">
        <v>1078.72</v>
      </c>
      <c r="F214" s="54">
        <f t="shared" si="31"/>
        <v>254.41509433962267</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2861062</v>
      </c>
      <c r="E224" s="53">
        <f t="shared" si="51"/>
        <v>1599139.72</v>
      </c>
      <c r="F224" s="54">
        <f t="shared" ref="F224:F235" si="52">IF(D224&lt;&gt;0,IF(E224/D224&gt;=100,"&gt;&gt;100",E224/D224*100),"-")</f>
        <v>55.893221468112188</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300000</v>
      </c>
      <c r="E231" s="53">
        <f t="shared" si="55"/>
        <v>336106.18</v>
      </c>
      <c r="F231" s="54">
        <f t="shared" si="52"/>
        <v>112.03539333333332</v>
      </c>
    </row>
    <row r="232" spans="1:6" ht="12.75" customHeight="1" x14ac:dyDescent="0.2">
      <c r="A232" s="55">
        <v>3631</v>
      </c>
      <c r="B232" s="87" t="s">
        <v>505</v>
      </c>
      <c r="C232" s="52" t="s">
        <v>506</v>
      </c>
      <c r="D232" s="244">
        <v>300000</v>
      </c>
      <c r="E232" s="244">
        <v>336106.18</v>
      </c>
      <c r="F232" s="54">
        <f t="shared" si="52"/>
        <v>112.03539333333332</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2561062</v>
      </c>
      <c r="E240" s="53">
        <f t="shared" si="58"/>
        <v>1263033.54</v>
      </c>
      <c r="F240" s="54">
        <f t="shared" ref="F240:F243" si="59">IF(D240&lt;&gt;0,IF(E240/D240&gt;=100,"&gt;&gt;100",E240/D240*100),"-")</f>
        <v>49.316788894607008</v>
      </c>
    </row>
    <row r="241" spans="1:6" ht="24" x14ac:dyDescent="0.2">
      <c r="A241" s="55">
        <v>3672</v>
      </c>
      <c r="B241" s="87" t="s">
        <v>523</v>
      </c>
      <c r="C241" s="52" t="s">
        <v>524</v>
      </c>
      <c r="D241" s="244">
        <v>2561062</v>
      </c>
      <c r="E241" s="244">
        <v>1263033.54</v>
      </c>
      <c r="F241" s="54">
        <f t="shared" si="59"/>
        <v>49.316788894607008</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136931</v>
      </c>
      <c r="E252" s="53">
        <f t="shared" si="63"/>
        <v>121283.48</v>
      </c>
      <c r="F252" s="54">
        <f t="shared" ref="F252:F258" si="64">IF(D252&lt;&gt;0,IF(E252/D252&gt;=100,"&gt;&gt;100",E252/D252*100),"-")</f>
        <v>88.572697197858773</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136931</v>
      </c>
      <c r="E259" s="53">
        <f t="shared" si="66"/>
        <v>121283.48</v>
      </c>
      <c r="F259" s="54">
        <f t="shared" ref="F259:F262" si="67">IF(D259&lt;&gt;0,IF(E259/D259&gt;=100,"&gt;&gt;100",E259/D259*100),"-")</f>
        <v>88.572697197858773</v>
      </c>
    </row>
    <row r="260" spans="1:6" ht="12.75" customHeight="1" x14ac:dyDescent="0.2">
      <c r="A260" s="55">
        <v>3721</v>
      </c>
      <c r="B260" s="87" t="s">
        <v>557</v>
      </c>
      <c r="C260" s="52" t="s">
        <v>558</v>
      </c>
      <c r="D260" s="244">
        <v>136931</v>
      </c>
      <c r="E260" s="244">
        <v>121283.48</v>
      </c>
      <c r="F260" s="54">
        <f t="shared" si="67"/>
        <v>88.572697197858773</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549461</v>
      </c>
      <c r="E263" s="53">
        <f t="shared" si="68"/>
        <v>1123901.28</v>
      </c>
      <c r="F263" s="54">
        <f t="shared" ref="F263:F267" si="69">IF(D263&lt;&gt;0,IF(E263/D263&gt;=100,"&gt;&gt;100",E263/D263*100),"-")</f>
        <v>204.5461424923698</v>
      </c>
    </row>
    <row r="264" spans="1:6" ht="12.75" customHeight="1" x14ac:dyDescent="0.2">
      <c r="A264" s="55">
        <v>381</v>
      </c>
      <c r="B264" s="87" t="s">
        <v>565</v>
      </c>
      <c r="C264" s="52" t="s">
        <v>566</v>
      </c>
      <c r="D264" s="53">
        <f t="shared" ref="D264:E264" si="70">SUM(D265:D267)</f>
        <v>375777</v>
      </c>
      <c r="E264" s="53">
        <f t="shared" si="70"/>
        <v>840303.26</v>
      </c>
      <c r="F264" s="54">
        <f t="shared" si="69"/>
        <v>223.6175338032929</v>
      </c>
    </row>
    <row r="265" spans="1:6" ht="12.75" customHeight="1" x14ac:dyDescent="0.2">
      <c r="A265" s="55">
        <v>3811</v>
      </c>
      <c r="B265" s="87" t="s">
        <v>567</v>
      </c>
      <c r="C265" s="52" t="s">
        <v>568</v>
      </c>
      <c r="D265" s="244">
        <v>375777</v>
      </c>
      <c r="E265" s="244">
        <v>840303.26</v>
      </c>
      <c r="F265" s="54">
        <f t="shared" si="69"/>
        <v>223.6175338032929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165884</v>
      </c>
      <c r="E273" s="53">
        <f t="shared" si="73"/>
        <v>12254.52</v>
      </c>
      <c r="F273" s="54">
        <f t="shared" ref="F273:F284" si="74">IF(D273&lt;&gt;0,IF(E273/D273&gt;=100,"&gt;&gt;100",E273/D273*100),"-")</f>
        <v>7.3874032456415328</v>
      </c>
    </row>
    <row r="274" spans="1:6" ht="12.75" customHeight="1" x14ac:dyDescent="0.2">
      <c r="A274" s="55">
        <v>3831</v>
      </c>
      <c r="B274" s="87" t="s">
        <v>585</v>
      </c>
      <c r="C274" s="52" t="s">
        <v>586</v>
      </c>
      <c r="D274" s="244">
        <v>165884</v>
      </c>
      <c r="E274" s="244">
        <v>12254.52</v>
      </c>
      <c r="F274" s="54">
        <f t="shared" si="74"/>
        <v>7.3874032456415328</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7800</v>
      </c>
      <c r="E279" s="53">
        <f t="shared" si="75"/>
        <v>271343.5</v>
      </c>
      <c r="F279" s="54">
        <f t="shared" si="74"/>
        <v>3478.7628205128208</v>
      </c>
    </row>
    <row r="280" spans="1:6" ht="24" x14ac:dyDescent="0.2">
      <c r="A280" s="55">
        <v>3861</v>
      </c>
      <c r="B280" s="87" t="s">
        <v>596</v>
      </c>
      <c r="C280" s="52" t="s">
        <v>597</v>
      </c>
      <c r="D280" s="244">
        <v>7800</v>
      </c>
      <c r="E280" s="244">
        <v>271343.5</v>
      </c>
      <c r="F280" s="54">
        <f t="shared" si="74"/>
        <v>3478.7628205128208</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6695373</v>
      </c>
      <c r="E289" s="53">
        <f t="shared" si="79"/>
        <v>6333671.1300000008</v>
      </c>
      <c r="F289" s="54">
        <f t="shared" si="76"/>
        <v>94.597733837980357</v>
      </c>
    </row>
    <row r="290" spans="1:6" ht="12.75" customHeight="1" x14ac:dyDescent="0.2">
      <c r="A290" s="55" t="s">
        <v>606</v>
      </c>
      <c r="B290" s="87" t="s">
        <v>617</v>
      </c>
      <c r="C290" s="52" t="s">
        <v>618</v>
      </c>
      <c r="D290" s="53">
        <f>IF(D6&gt;=D289,D6-D289,0)</f>
        <v>0</v>
      </c>
      <c r="E290" s="53">
        <f>IF(E6&gt;=E289,E6-E289,0)</f>
        <v>2285275.1399999987</v>
      </c>
      <c r="F290" s="54" t="str">
        <f t="shared" si="76"/>
        <v>-</v>
      </c>
    </row>
    <row r="291" spans="1:6" ht="12.75" customHeight="1" x14ac:dyDescent="0.2">
      <c r="A291" s="55" t="s">
        <v>606</v>
      </c>
      <c r="B291" s="87" t="s">
        <v>619</v>
      </c>
      <c r="C291" s="52" t="s">
        <v>620</v>
      </c>
      <c r="D291" s="53">
        <f>IF(D289&gt;=D6,D289-D6,0)</f>
        <v>271405</v>
      </c>
      <c r="E291" s="53">
        <f>IF(E289&gt;=E6,E289-E6,0)</f>
        <v>0</v>
      </c>
      <c r="F291" s="54">
        <f t="shared" si="76"/>
        <v>0</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305804</v>
      </c>
      <c r="E293" s="244">
        <v>588097.41</v>
      </c>
      <c r="F293" s="54">
        <f t="shared" si="76"/>
        <v>192.31187623445084</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258347</v>
      </c>
      <c r="E298" s="53">
        <f t="shared" si="80"/>
        <v>605542.80000000005</v>
      </c>
      <c r="F298" s="54">
        <f t="shared" ref="F298:F418" si="81">IF(D298&lt;&gt;0,IF(E298/D298&gt;=100,"&gt;&gt;100",E298/D298*100),"-")</f>
        <v>234.39126446213817</v>
      </c>
    </row>
    <row r="299" spans="1:6" ht="12.75" customHeight="1" x14ac:dyDescent="0.2">
      <c r="A299" s="55">
        <v>71</v>
      </c>
      <c r="B299" s="87" t="s">
        <v>634</v>
      </c>
      <c r="C299" s="52" t="s">
        <v>635</v>
      </c>
      <c r="D299" s="53">
        <f t="shared" ref="D299:E299" si="82">D300+D304</f>
        <v>64781</v>
      </c>
      <c r="E299" s="53">
        <f t="shared" si="82"/>
        <v>255884.95</v>
      </c>
      <c r="F299" s="54">
        <f t="shared" si="81"/>
        <v>395</v>
      </c>
    </row>
    <row r="300" spans="1:6" ht="24" x14ac:dyDescent="0.2">
      <c r="A300" s="55">
        <v>711</v>
      </c>
      <c r="B300" s="87" t="s">
        <v>636</v>
      </c>
      <c r="C300" s="52" t="s">
        <v>637</v>
      </c>
      <c r="D300" s="53">
        <f t="shared" ref="D300:E300" si="83">SUM(D301:D303)</f>
        <v>64781</v>
      </c>
      <c r="E300" s="53">
        <f t="shared" si="83"/>
        <v>255884.95</v>
      </c>
      <c r="F300" s="54">
        <f t="shared" si="81"/>
        <v>395</v>
      </c>
    </row>
    <row r="301" spans="1:6" ht="12.75" customHeight="1" x14ac:dyDescent="0.2">
      <c r="A301" s="55">
        <v>7111</v>
      </c>
      <c r="B301" s="87" t="s">
        <v>638</v>
      </c>
      <c r="C301" s="52" t="s">
        <v>639</v>
      </c>
      <c r="D301" s="244">
        <v>64781</v>
      </c>
      <c r="E301" s="244">
        <v>255884.95</v>
      </c>
      <c r="F301" s="54">
        <f t="shared" si="81"/>
        <v>395</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193566</v>
      </c>
      <c r="E311" s="53">
        <f t="shared" si="85"/>
        <v>349657.85</v>
      </c>
      <c r="F311" s="54">
        <f t="shared" si="81"/>
        <v>180.64011758263331</v>
      </c>
    </row>
    <row r="312" spans="1:6" ht="12.75" customHeight="1" x14ac:dyDescent="0.2">
      <c r="A312" s="55">
        <v>721</v>
      </c>
      <c r="B312" s="87" t="s">
        <v>660</v>
      </c>
      <c r="C312" s="52" t="s">
        <v>661</v>
      </c>
      <c r="D312" s="53">
        <f t="shared" ref="D312:E312" si="86">SUM(D313:D316)</f>
        <v>193566</v>
      </c>
      <c r="E312" s="53">
        <f t="shared" si="86"/>
        <v>349657.85</v>
      </c>
      <c r="F312" s="54">
        <f t="shared" si="81"/>
        <v>180.64011758263331</v>
      </c>
    </row>
    <row r="313" spans="1:6" ht="12.75" customHeight="1" x14ac:dyDescent="0.2">
      <c r="A313" s="55">
        <v>7211</v>
      </c>
      <c r="B313" s="87" t="s">
        <v>662</v>
      </c>
      <c r="C313" s="52" t="s">
        <v>663</v>
      </c>
      <c r="D313" s="244">
        <v>193566</v>
      </c>
      <c r="E313" s="244">
        <v>349657.85</v>
      </c>
      <c r="F313" s="54">
        <f t="shared" si="81"/>
        <v>180.64011758263331</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751413</v>
      </c>
      <c r="E350" s="53">
        <f t="shared" si="95"/>
        <v>593940.74</v>
      </c>
      <c r="F350" s="54">
        <f t="shared" si="81"/>
        <v>79.043181313072836</v>
      </c>
    </row>
    <row r="351" spans="1:6" ht="12.75" customHeight="1" x14ac:dyDescent="0.2">
      <c r="A351" s="55">
        <v>41</v>
      </c>
      <c r="B351" s="87" t="s">
        <v>738</v>
      </c>
      <c r="C351" s="52" t="s">
        <v>739</v>
      </c>
      <c r="D351" s="53">
        <f t="shared" ref="D351:E351" si="96">D352+D356</f>
        <v>0</v>
      </c>
      <c r="E351" s="53">
        <f t="shared" si="96"/>
        <v>188946</v>
      </c>
      <c r="F351" s="54" t="str">
        <f t="shared" si="81"/>
        <v>-</v>
      </c>
    </row>
    <row r="352" spans="1:6" ht="12.75" customHeight="1" x14ac:dyDescent="0.2">
      <c r="A352" s="55">
        <v>411</v>
      </c>
      <c r="B352" s="87" t="s">
        <v>740</v>
      </c>
      <c r="C352" s="52" t="s">
        <v>741</v>
      </c>
      <c r="D352" s="53">
        <f t="shared" ref="D352:E352" si="97">SUM(D353:D355)</f>
        <v>0</v>
      </c>
      <c r="E352" s="53">
        <f t="shared" si="97"/>
        <v>188946</v>
      </c>
      <c r="F352" s="54" t="str">
        <f t="shared" si="81"/>
        <v>-</v>
      </c>
    </row>
    <row r="353" spans="1:6" ht="12.75" customHeight="1" x14ac:dyDescent="0.2">
      <c r="A353" s="55">
        <v>4111</v>
      </c>
      <c r="B353" s="87" t="s">
        <v>638</v>
      </c>
      <c r="C353" s="52" t="s">
        <v>742</v>
      </c>
      <c r="D353" s="244"/>
      <c r="E353" s="244">
        <v>188946</v>
      </c>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751413</v>
      </c>
      <c r="E363" s="53">
        <f t="shared" si="99"/>
        <v>404994.74</v>
      </c>
      <c r="F363" s="54">
        <f t="shared" si="81"/>
        <v>53.897755295689585</v>
      </c>
    </row>
    <row r="364" spans="1:6" ht="12.75" customHeight="1" x14ac:dyDescent="0.2">
      <c r="A364" s="55">
        <v>421</v>
      </c>
      <c r="B364" s="87" t="s">
        <v>756</v>
      </c>
      <c r="C364" s="52" t="s">
        <v>757</v>
      </c>
      <c r="D364" s="53">
        <f t="shared" ref="D364:E364" si="100">SUM(D365:D368)</f>
        <v>714008</v>
      </c>
      <c r="E364" s="53">
        <f t="shared" si="100"/>
        <v>353659.74</v>
      </c>
      <c r="F364" s="54">
        <f t="shared" si="81"/>
        <v>49.531621494437033</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168507</v>
      </c>
      <c r="E366" s="244">
        <v>314659.74</v>
      </c>
      <c r="F366" s="54">
        <f t="shared" si="81"/>
        <v>186.73392796738412</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v>545501</v>
      </c>
      <c r="E368" s="244">
        <v>39000</v>
      </c>
      <c r="F368" s="54">
        <f t="shared" si="81"/>
        <v>7.1493911101904493</v>
      </c>
    </row>
    <row r="369" spans="1:6" ht="12.75" customHeight="1" x14ac:dyDescent="0.2">
      <c r="A369" s="55">
        <v>422</v>
      </c>
      <c r="B369" s="87" t="s">
        <v>762</v>
      </c>
      <c r="C369" s="52" t="s">
        <v>763</v>
      </c>
      <c r="D369" s="53">
        <f t="shared" ref="D369:E369" si="101">SUM(D370:D377)</f>
        <v>37405</v>
      </c>
      <c r="E369" s="53">
        <f t="shared" si="101"/>
        <v>50000</v>
      </c>
      <c r="F369" s="54">
        <f t="shared" si="81"/>
        <v>133.67196898810317</v>
      </c>
    </row>
    <row r="370" spans="1:6" ht="12.75" customHeight="1" x14ac:dyDescent="0.2">
      <c r="A370" s="55">
        <v>4221</v>
      </c>
      <c r="B370" s="87" t="s">
        <v>672</v>
      </c>
      <c r="C370" s="52" t="s">
        <v>764</v>
      </c>
      <c r="D370" s="244">
        <v>1488</v>
      </c>
      <c r="E370" s="244"/>
      <c r="F370" s="54">
        <f t="shared" si="81"/>
        <v>0</v>
      </c>
    </row>
    <row r="371" spans="1:6" ht="12.75" customHeight="1" x14ac:dyDescent="0.2">
      <c r="A371" s="55">
        <v>4222</v>
      </c>
      <c r="B371" s="87" t="s">
        <v>765</v>
      </c>
      <c r="C371" s="52" t="s">
        <v>766</v>
      </c>
      <c r="D371" s="244">
        <v>8578</v>
      </c>
      <c r="E371" s="244"/>
      <c r="F371" s="54">
        <f t="shared" si="81"/>
        <v>0</v>
      </c>
    </row>
    <row r="372" spans="1:6" ht="12.75" customHeight="1" x14ac:dyDescent="0.2">
      <c r="A372" s="55">
        <v>4223</v>
      </c>
      <c r="B372" s="87" t="s">
        <v>676</v>
      </c>
      <c r="C372" s="52" t="s">
        <v>767</v>
      </c>
      <c r="D372" s="244"/>
      <c r="E372" s="244">
        <v>35000</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27339</v>
      </c>
      <c r="E376" s="244">
        <v>15000</v>
      </c>
      <c r="F376" s="54">
        <f t="shared" si="81"/>
        <v>54.866673982223205</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1335</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1335</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11602.060000000056</v>
      </c>
      <c r="F407" s="54" t="str">
        <f t="shared" si="81"/>
        <v>-</v>
      </c>
    </row>
    <row r="408" spans="1:6" ht="12.75" customHeight="1" x14ac:dyDescent="0.2">
      <c r="A408" s="55" t="s">
        <v>606</v>
      </c>
      <c r="B408" s="87" t="s">
        <v>819</v>
      </c>
      <c r="C408" s="52" t="s">
        <v>820</v>
      </c>
      <c r="D408" s="53">
        <f t="shared" ref="D408:E408" si="111">IF(D350&gt;=D298,D350-D298,0)</f>
        <v>493066</v>
      </c>
      <c r="E408" s="53">
        <f t="shared" si="111"/>
        <v>0</v>
      </c>
      <c r="F408" s="54">
        <f t="shared" si="81"/>
        <v>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6682315</v>
      </c>
      <c r="E412" s="53">
        <f>E6+E298</f>
        <v>9224489.0700000003</v>
      </c>
      <c r="F412" s="54">
        <f t="shared" si="81"/>
        <v>138.04331388149166</v>
      </c>
    </row>
    <row r="413" spans="1:6" ht="12.75" customHeight="1" x14ac:dyDescent="0.2">
      <c r="A413" s="55" t="s">
        <v>606</v>
      </c>
      <c r="B413" s="87" t="s">
        <v>829</v>
      </c>
      <c r="C413" s="52" t="s">
        <v>830</v>
      </c>
      <c r="D413" s="53">
        <f t="shared" ref="D413:E413" si="112">D289+D350</f>
        <v>7446786</v>
      </c>
      <c r="E413" s="53">
        <f t="shared" si="112"/>
        <v>6927611.870000001</v>
      </c>
      <c r="F413" s="54">
        <f t="shared" si="81"/>
        <v>93.028212036709547</v>
      </c>
    </row>
    <row r="414" spans="1:6" ht="12.75" customHeight="1" x14ac:dyDescent="0.2">
      <c r="A414" s="55" t="s">
        <v>606</v>
      </c>
      <c r="B414" s="87" t="s">
        <v>831</v>
      </c>
      <c r="C414" s="52" t="s">
        <v>832</v>
      </c>
      <c r="D414" s="53">
        <f t="shared" ref="D414:E414" si="113">IF(D412&gt;=D413,D412-D413,0)</f>
        <v>0</v>
      </c>
      <c r="E414" s="53">
        <f t="shared" si="113"/>
        <v>2296877.1999999993</v>
      </c>
      <c r="F414" s="54" t="str">
        <f t="shared" si="81"/>
        <v>-</v>
      </c>
    </row>
    <row r="415" spans="1:6" ht="12.75" customHeight="1" x14ac:dyDescent="0.2">
      <c r="A415" s="55" t="s">
        <v>606</v>
      </c>
      <c r="B415" s="87" t="s">
        <v>833</v>
      </c>
      <c r="C415" s="52" t="s">
        <v>834</v>
      </c>
      <c r="D415" s="53">
        <f t="shared" ref="D415:E415" si="114">IF(D413&gt;=D412,D413-D412,0)</f>
        <v>764471</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305804</v>
      </c>
      <c r="E417" s="53">
        <f t="shared" si="116"/>
        <v>588097.41</v>
      </c>
      <c r="F417" s="54">
        <f t="shared" si="81"/>
        <v>192.31187623445084</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28548</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28548</v>
      </c>
      <c r="E472" s="53">
        <f t="shared" si="133"/>
        <v>0</v>
      </c>
      <c r="F472" s="54">
        <f t="shared" si="119"/>
        <v>0</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v>28548</v>
      </c>
      <c r="E477" s="244"/>
      <c r="F477" s="54">
        <f t="shared" si="119"/>
        <v>0</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28548</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6710863</v>
      </c>
      <c r="E639" s="53">
        <f t="shared" si="180"/>
        <v>9224489.0700000003</v>
      </c>
      <c r="F639" s="54">
        <f t="shared" si="119"/>
        <v>137.45607785466638</v>
      </c>
    </row>
    <row r="640" spans="1:6" ht="12.75" customHeight="1" x14ac:dyDescent="0.2">
      <c r="A640" s="55" t="s">
        <v>606</v>
      </c>
      <c r="B640" s="87" t="s">
        <v>1275</v>
      </c>
      <c r="C640" s="52" t="s">
        <v>1276</v>
      </c>
      <c r="D640" s="53">
        <f t="shared" ref="D640:E640" si="181">D413+D528</f>
        <v>7446786</v>
      </c>
      <c r="E640" s="53">
        <f t="shared" si="181"/>
        <v>6927611.870000001</v>
      </c>
      <c r="F640" s="54">
        <f t="shared" si="119"/>
        <v>93.028212036709547</v>
      </c>
    </row>
    <row r="641" spans="1:6" ht="12.75" customHeight="1" x14ac:dyDescent="0.2">
      <c r="A641" s="55" t="s">
        <v>606</v>
      </c>
      <c r="B641" s="87" t="s">
        <v>1277</v>
      </c>
      <c r="C641" s="52" t="s">
        <v>1278</v>
      </c>
      <c r="D641" s="53">
        <f t="shared" ref="D641:E641" si="182">IF(D639&gt;=D640,D639-D640,0)</f>
        <v>0</v>
      </c>
      <c r="E641" s="53">
        <f t="shared" si="182"/>
        <v>2296877.1999999993</v>
      </c>
      <c r="F641" s="54" t="str">
        <f t="shared" si="119"/>
        <v>-</v>
      </c>
    </row>
    <row r="642" spans="1:6" ht="12.75" customHeight="1" x14ac:dyDescent="0.2">
      <c r="A642" s="55" t="s">
        <v>606</v>
      </c>
      <c r="B642" s="87" t="s">
        <v>1279</v>
      </c>
      <c r="C642" s="52" t="s">
        <v>1280</v>
      </c>
      <c r="D642" s="53">
        <f t="shared" ref="D642:E642" si="183">IF(D640&gt;=D639,D640-D639,0)</f>
        <v>735923</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305804</v>
      </c>
      <c r="E644" s="53">
        <f t="shared" si="185"/>
        <v>588097.41</v>
      </c>
      <c r="F644" s="54">
        <f t="shared" si="119"/>
        <v>192.31187623445084</v>
      </c>
    </row>
    <row r="645" spans="1:6" ht="24" x14ac:dyDescent="0.2">
      <c r="A645" s="55" t="s">
        <v>606</v>
      </c>
      <c r="B645" s="87" t="s">
        <v>1285</v>
      </c>
      <c r="C645" s="52" t="s">
        <v>1286</v>
      </c>
      <c r="D645" s="53">
        <f t="shared" ref="D645:E645" si="186">IF(D641+D643-D642-D644&gt;=0,D641+D643-D642-D644,0)</f>
        <v>0</v>
      </c>
      <c r="E645" s="53">
        <f t="shared" si="186"/>
        <v>1708779.7899999991</v>
      </c>
      <c r="F645" s="54" t="str">
        <f t="shared" si="119"/>
        <v>-</v>
      </c>
    </row>
    <row r="646" spans="1:6" ht="24" x14ac:dyDescent="0.2">
      <c r="A646" s="55" t="s">
        <v>606</v>
      </c>
      <c r="B646" s="87" t="s">
        <v>1287</v>
      </c>
      <c r="C646" s="52" t="s">
        <v>1288</v>
      </c>
      <c r="D646" s="53">
        <f t="shared" ref="D646:E646" si="187">IF(D642+D644-D641-D643&gt;=0,D642+D644-D641-D643,0)</f>
        <v>1041727</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594820</v>
      </c>
      <c r="E649" s="244">
        <v>1074773.46</v>
      </c>
      <c r="F649" s="54">
        <f t="shared" ref="F649:F724" si="188">IF(D649&lt;&gt;0,IF(E649/D649&gt;=100,"&gt;&gt;100",E649/D649*100),"-")</f>
        <v>180.68885713325039</v>
      </c>
    </row>
    <row r="650" spans="1:6" ht="12.75" customHeight="1" x14ac:dyDescent="0.2">
      <c r="A650" s="55" t="s">
        <v>1294</v>
      </c>
      <c r="B650" s="87" t="s">
        <v>1295</v>
      </c>
      <c r="C650" s="52" t="s">
        <v>1294</v>
      </c>
      <c r="D650" s="244">
        <v>6973867</v>
      </c>
      <c r="E650" s="244">
        <v>9616483.3200000003</v>
      </c>
      <c r="F650" s="54">
        <f t="shared" si="188"/>
        <v>137.8931275861728</v>
      </c>
    </row>
    <row r="651" spans="1:6" ht="12.75" customHeight="1" x14ac:dyDescent="0.2">
      <c r="A651" s="55" t="s">
        <v>1296</v>
      </c>
      <c r="B651" s="87" t="s">
        <v>1297</v>
      </c>
      <c r="C651" s="52" t="s">
        <v>1296</v>
      </c>
      <c r="D651" s="244">
        <v>7178285</v>
      </c>
      <c r="E651" s="244">
        <v>7622515.1600000001</v>
      </c>
      <c r="F651" s="54">
        <f t="shared" si="188"/>
        <v>106.18852776115743</v>
      </c>
    </row>
    <row r="652" spans="1:6" ht="24" x14ac:dyDescent="0.2">
      <c r="A652" s="55">
        <v>11</v>
      </c>
      <c r="B652" s="87" t="s">
        <v>1298</v>
      </c>
      <c r="C652" s="52" t="s">
        <v>1299</v>
      </c>
      <c r="D652" s="53">
        <f t="shared" ref="D652:E652" si="189">+D649+D650-D651</f>
        <v>390402</v>
      </c>
      <c r="E652" s="53">
        <f t="shared" si="189"/>
        <v>3068741.620000001</v>
      </c>
      <c r="F652" s="54">
        <f t="shared" si="188"/>
        <v>786.04659299901152</v>
      </c>
    </row>
    <row r="653" spans="1:6" ht="24" x14ac:dyDescent="0.2">
      <c r="A653" s="55" t="s">
        <v>606</v>
      </c>
      <c r="B653" s="87" t="s">
        <v>1300</v>
      </c>
      <c r="C653" s="52" t="s">
        <v>1301</v>
      </c>
      <c r="D653" s="266">
        <v>9</v>
      </c>
      <c r="E653" s="266">
        <v>9</v>
      </c>
      <c r="F653" s="54">
        <f t="shared" si="188"/>
        <v>100</v>
      </c>
    </row>
    <row r="654" spans="1:6" ht="24"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9</v>
      </c>
      <c r="E655" s="266">
        <v>9</v>
      </c>
      <c r="F655" s="54">
        <f t="shared" si="188"/>
        <v>100</v>
      </c>
    </row>
    <row r="656" spans="1:6" ht="12.75" customHeight="1" x14ac:dyDescent="0.2">
      <c r="A656" s="55" t="s">
        <v>606</v>
      </c>
      <c r="B656" s="87" t="s">
        <v>1306</v>
      </c>
      <c r="C656" s="52" t="s">
        <v>1307</v>
      </c>
      <c r="D656" s="266"/>
      <c r="E656" s="266"/>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1720013</v>
      </c>
      <c r="E661" s="244">
        <v>1721304.72</v>
      </c>
      <c r="F661" s="54">
        <f t="shared" si="188"/>
        <v>100.07509943238801</v>
      </c>
    </row>
    <row r="662" spans="1:6" ht="12.75" customHeight="1" x14ac:dyDescent="0.2">
      <c r="A662" s="55">
        <v>63312</v>
      </c>
      <c r="B662" s="87" t="s">
        <v>1319</v>
      </c>
      <c r="C662" s="52" t="s">
        <v>1320</v>
      </c>
      <c r="D662" s="244">
        <v>64500</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91054</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343896</v>
      </c>
      <c r="E725" s="244">
        <v>41282.620000000003</v>
      </c>
      <c r="F725" s="54">
        <f t="shared" ref="F725:F979" si="190">IF(D725&lt;&gt;0,IF(E725/D725&gt;=100,"&gt;&gt;100",E725/D725*100),"-")</f>
        <v>12.004390862353736</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v>300000</v>
      </c>
      <c r="E767" s="244">
        <v>336106.18</v>
      </c>
      <c r="F767" s="54">
        <f t="shared" si="190"/>
        <v>112.03539333333332</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68846</v>
      </c>
      <c r="E816" s="244">
        <v>46028.480000000003</v>
      </c>
      <c r="F816" s="54">
        <f t="shared" si="190"/>
        <v>66.857159457339577</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55800</v>
      </c>
      <c r="E819" s="244">
        <v>63600</v>
      </c>
      <c r="F819" s="54">
        <f t="shared" si="190"/>
        <v>113.97849462365592</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12285</v>
      </c>
      <c r="E823" s="244">
        <v>11655</v>
      </c>
      <c r="F823" s="54">
        <f t="shared" si="190"/>
        <v>94.871794871794862</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7800</v>
      </c>
      <c r="E830" s="244">
        <v>271343.5</v>
      </c>
      <c r="F830" s="54">
        <f t="shared" si="190"/>
        <v>3478.7628205128208</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B92" sqref="B9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1658596.13</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4570159.5</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3976218.7600000002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1085517.28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2364842.4700000002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36419.910000000003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121283.48</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368155.62</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593940.74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4876493.5300000012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4205572.9200000009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1082377.6100000001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2544390.25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36419.910000000003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121283.48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421101.67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408940.74</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261979.87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v>261979.87</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1352262.0999999987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1352262.1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167262.1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185000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1000000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9</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28723</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9</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0</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2022-04-04T19:59:02Z</cp:lastPrinted>
  <dcterms:created xsi:type="dcterms:W3CDTF">2022-04-01T05:14:30Z</dcterms:created>
  <dcterms:modified xsi:type="dcterms:W3CDTF">2022-10-05T09:16:55Z</dcterms:modified>
</cp:coreProperties>
</file>