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irica\Documents\RAČUNOVODSTVO\2017. god\III Izmjene i dopune Proračuna za 2017\"/>
    </mc:Choice>
  </mc:AlternateContent>
  <bookViews>
    <workbookView xWindow="0" yWindow="0" windowWidth="28800" windowHeight="12435"/>
  </bookViews>
  <sheets>
    <sheet name="List1" sheetId="3" r:id="rId1"/>
    <sheet name="Sheet1" sheetId="1" r:id="rId2"/>
  </sheets>
  <definedNames>
    <definedName name="_xlnm.Print_Titles" localSheetId="1">Sheet1!$1:$1</definedName>
  </definedNames>
  <calcPr calcId="152511"/>
</workbook>
</file>

<file path=xl/calcChain.xml><?xml version="1.0" encoding="utf-8"?>
<calcChain xmlns="http://schemas.openxmlformats.org/spreadsheetml/2006/main">
  <c r="E20" i="1" l="1"/>
  <c r="E8" i="1" l="1"/>
  <c r="G20" i="1" l="1"/>
  <c r="F20" i="1"/>
  <c r="E78" i="1" l="1"/>
  <c r="E70" i="1"/>
  <c r="E61" i="1"/>
  <c r="E58" i="1"/>
  <c r="E49" i="1"/>
  <c r="E35" i="1"/>
  <c r="E28" i="1"/>
  <c r="E12" i="1"/>
  <c r="E2" i="1"/>
  <c r="E26" i="1" l="1"/>
  <c r="G28" i="1"/>
  <c r="F28" i="1"/>
  <c r="E16" i="1"/>
  <c r="G2" i="1"/>
  <c r="F2" i="1"/>
  <c r="G78" i="1"/>
  <c r="F78" i="1"/>
  <c r="G70" i="1"/>
  <c r="F70" i="1"/>
  <c r="G67" i="1"/>
  <c r="F67" i="1"/>
  <c r="G61" i="1"/>
  <c r="F61" i="1"/>
  <c r="G54" i="1"/>
  <c r="F54" i="1"/>
  <c r="G49" i="1"/>
  <c r="F49" i="1"/>
  <c r="G45" i="1"/>
  <c r="F45" i="1"/>
  <c r="G43" i="1"/>
  <c r="F43" i="1"/>
  <c r="E43" i="1"/>
  <c r="G41" i="1"/>
  <c r="F41" i="1"/>
  <c r="E41" i="1"/>
  <c r="G35" i="1"/>
  <c r="F35" i="1"/>
  <c r="G33" i="1"/>
  <c r="F33" i="1"/>
  <c r="G26" i="1"/>
  <c r="F26" i="1"/>
  <c r="G16" i="1"/>
  <c r="F16" i="1"/>
  <c r="G12" i="1"/>
  <c r="F12" i="1"/>
  <c r="G8" i="1"/>
  <c r="F8" i="1"/>
  <c r="E33" i="1"/>
  <c r="E54" i="1"/>
  <c r="E67" i="1"/>
  <c r="E56" i="1"/>
  <c r="E45" i="1"/>
  <c r="E82" i="1" l="1"/>
  <c r="F82" i="1"/>
  <c r="G82" i="1"/>
</calcChain>
</file>

<file path=xl/sharedStrings.xml><?xml version="1.0" encoding="utf-8"?>
<sst xmlns="http://schemas.openxmlformats.org/spreadsheetml/2006/main" count="299" uniqueCount="216">
  <si>
    <t>NAZIV CILJA</t>
  </si>
  <si>
    <t>NAZIV MJERE</t>
  </si>
  <si>
    <t>NAZIV PROGRAMA/AKTIVNOSTI</t>
  </si>
  <si>
    <t>POKAZATELJ REZULTATA</t>
  </si>
  <si>
    <t>ODGOVORNOST ZA PROVEDBU MJERE (organizacijska klasifikacija)</t>
  </si>
  <si>
    <t>CILJANA VRIJEDNOST 2017.</t>
  </si>
  <si>
    <t>Mjera 2.2: Poticanje rasta broja stanovnika</t>
  </si>
  <si>
    <t>Mjera 2.1: Unapređenje postojećeg obrazovnog sustava i usklađenje s tržišnim potrebama Grada</t>
  </si>
  <si>
    <t>Mjera 1.2.: Razvoj malog i srednjeg poduzetništva te poljoprivrede</t>
  </si>
  <si>
    <t>Mjera 1.1.:Jačanje komunalne infrastrukture</t>
  </si>
  <si>
    <t>PROGRAM/AKTIVNOST</t>
  </si>
  <si>
    <t>P 1004</t>
  </si>
  <si>
    <t>Održavanje objekata i uređenje komunalne infrastrukture</t>
  </si>
  <si>
    <t>A 100401</t>
  </si>
  <si>
    <t>Održavanje cesta u zimskim uvjetima</t>
  </si>
  <si>
    <t>Održavanje javnih i zelenih površina</t>
  </si>
  <si>
    <t>Održavanje javne rasvjete</t>
  </si>
  <si>
    <t>P 1005</t>
  </si>
  <si>
    <t>P 1007</t>
  </si>
  <si>
    <t>A 100701</t>
  </si>
  <si>
    <t>A 100702</t>
  </si>
  <si>
    <t>Civilna zaštita</t>
  </si>
  <si>
    <t>P 1006</t>
  </si>
  <si>
    <t>Poticanje razvoja gospodarstva</t>
  </si>
  <si>
    <t>Poticaji u poljoprivredi</t>
  </si>
  <si>
    <t>P 1001</t>
  </si>
  <si>
    <t>Donošenje akata i mjera iz djelovanja predstavničkog, izvršnog tijela i mjesne samouprave</t>
  </si>
  <si>
    <t>A 100101</t>
  </si>
  <si>
    <t>Predstavnička i izvršna tijela</t>
  </si>
  <si>
    <t>P 1003</t>
  </si>
  <si>
    <t>A 100301</t>
  </si>
  <si>
    <t>A 100302</t>
  </si>
  <si>
    <t>A 100303</t>
  </si>
  <si>
    <t>Naknada šteta</t>
  </si>
  <si>
    <t>P 1009</t>
  </si>
  <si>
    <t>A 100901</t>
  </si>
  <si>
    <t>Sufinanciranje troškova školske kuhinje</t>
  </si>
  <si>
    <t>A 101401</t>
  </si>
  <si>
    <t>CILJ 3: UNAPREĐENJE KVALITETE ŽIVOTA</t>
  </si>
  <si>
    <t>CILJ 4: STVARANJE PARTNERSKIH ODNOSA NA LOKALNOJ I GLOBALNOJ RAZINI</t>
  </si>
  <si>
    <t>SVEUKUPNO</t>
  </si>
  <si>
    <t>Mjera 3.1.: Poticanje zdravijeg načina života i unapređenje zdravstvene zaštite</t>
  </si>
  <si>
    <t>Mjera 3.2.: Očuvanje, obnova i zaštita prirodne i kulturne baštine</t>
  </si>
  <si>
    <t>Mjera 3.3: Poboljšanje kvalitete života ciljnih/ugroženih skupina-mladih,žena,djece,branitelja,stradalnika rata,osoba s invaliditetom,stradalih i nemoćnih</t>
  </si>
  <si>
    <t>P 1008</t>
  </si>
  <si>
    <t>A 100801</t>
  </si>
  <si>
    <t>Deratizacija</t>
  </si>
  <si>
    <t>A 100802</t>
  </si>
  <si>
    <t>P 1014</t>
  </si>
  <si>
    <t>P 1011</t>
  </si>
  <si>
    <t>A 101101</t>
  </si>
  <si>
    <t>Knjižnica i čitaonica Velika Ludina</t>
  </si>
  <si>
    <t>P 1012</t>
  </si>
  <si>
    <t>Obnova sakralnih objekata</t>
  </si>
  <si>
    <t>A 101201</t>
  </si>
  <si>
    <t>A 101301</t>
  </si>
  <si>
    <t>KUD "Mijo Stuparić"</t>
  </si>
  <si>
    <t>Socijalna skrb</t>
  </si>
  <si>
    <t>A 101601</t>
  </si>
  <si>
    <t>P 1002</t>
  </si>
  <si>
    <t>A 100201</t>
  </si>
  <si>
    <t>JUO</t>
  </si>
  <si>
    <t>broj kućanstava</t>
  </si>
  <si>
    <t>002</t>
  </si>
  <si>
    <t>DJ. VRTIĆ</t>
  </si>
  <si>
    <t>003</t>
  </si>
  <si>
    <t>004</t>
  </si>
  <si>
    <t>KNJIŽNICA I ČIT.</t>
  </si>
  <si>
    <t>Održavanje nerazvrstanih cesta-makadamski putevi, bankine i td..</t>
  </si>
  <si>
    <t>A 100803</t>
  </si>
  <si>
    <t>A 100804</t>
  </si>
  <si>
    <t>A 100805</t>
  </si>
  <si>
    <t>Popravak i nabava prometnih znakova</t>
  </si>
  <si>
    <t>Razvoj i sigurnost prometa</t>
  </si>
  <si>
    <t>K 100501</t>
  </si>
  <si>
    <t>Organiziranje i provođenje zaštite i spašavanja</t>
  </si>
  <si>
    <t>Osnovna djelatnost zaštite od požara-VZO Općine</t>
  </si>
  <si>
    <t>Gorska služba spašavanja</t>
  </si>
  <si>
    <t>A 100902</t>
  </si>
  <si>
    <t>Sufinanciranje osjemenjivanja krava plotkinja</t>
  </si>
  <si>
    <t>A 100903</t>
  </si>
  <si>
    <t>Subvencije trgovačkim društvima izvan javnog sektora</t>
  </si>
  <si>
    <t>Jedinstveni upravni odjel</t>
  </si>
  <si>
    <t>Rashodi za zaposlene</t>
  </si>
  <si>
    <t>Materijalni rashodi</t>
  </si>
  <si>
    <t xml:space="preserve">Financijski rashodi </t>
  </si>
  <si>
    <t>A 101102</t>
  </si>
  <si>
    <t>Ostale tekuće donacije-škola plivanja</t>
  </si>
  <si>
    <t>A 101103</t>
  </si>
  <si>
    <t>Stipendije i školarine</t>
  </si>
  <si>
    <t>A 101104</t>
  </si>
  <si>
    <t>Sufinanciranje učeničkih domova</t>
  </si>
  <si>
    <t>P 1018</t>
  </si>
  <si>
    <t>Program predškolskog odgoja</t>
  </si>
  <si>
    <t>A 101801</t>
  </si>
  <si>
    <t>Odgojno i administrativno tehničko osoblje</t>
  </si>
  <si>
    <t>A 101202</t>
  </si>
  <si>
    <t>Jednokratne novčane pomoći roditeljima-novorođenčad</t>
  </si>
  <si>
    <t>Zaštita, očuvanje i unapređenje zdravlja</t>
  </si>
  <si>
    <t>A 101302</t>
  </si>
  <si>
    <t>Sanitarno-higijeničaeski poslovi</t>
  </si>
  <si>
    <t>A 101303</t>
  </si>
  <si>
    <t>Troškovi prijevoza laboratorijskih uzoraka</t>
  </si>
  <si>
    <t>Razvoj sporta i rekreacije</t>
  </si>
  <si>
    <t>NK Sokol</t>
  </si>
  <si>
    <t>A 101402</t>
  </si>
  <si>
    <t>RK Laurus</t>
  </si>
  <si>
    <t>A 101403</t>
  </si>
  <si>
    <t>"Šaran"-športsko-ribolovna udruga</t>
  </si>
  <si>
    <t>A 101404</t>
  </si>
  <si>
    <t>Ostala sportska društva</t>
  </si>
  <si>
    <t xml:space="preserve">Program javnih potreba u kulturi </t>
  </si>
  <si>
    <t>P 1016</t>
  </si>
  <si>
    <t>Crkva SV. Mihaela u Velikoj Ludini</t>
  </si>
  <si>
    <t>P 1017</t>
  </si>
  <si>
    <t>A 101701</t>
  </si>
  <si>
    <t>Program očuvanja kulturne baštine</t>
  </si>
  <si>
    <t>Pomoć za stanovanje, jednokratne pomoći</t>
  </si>
  <si>
    <t>A 101203</t>
  </si>
  <si>
    <t>Podmirenje troškova za ogrijev</t>
  </si>
  <si>
    <t>P  1015</t>
  </si>
  <si>
    <t xml:space="preserve">Zaštita okoliša </t>
  </si>
  <si>
    <t>Odvoz i zbrinjavanje otpada, sanacija komunalne deponije</t>
  </si>
  <si>
    <t>A 101502</t>
  </si>
  <si>
    <t>Dimnjačarske i ekološke usluge</t>
  </si>
  <si>
    <t>A  101501</t>
  </si>
  <si>
    <t>Čišćenje smetlišta</t>
  </si>
  <si>
    <t>Izgradnja reciklažnog dvorišta</t>
  </si>
  <si>
    <t>Zbrinjavanje ambalažnog otpada</t>
  </si>
  <si>
    <t>Program političkih stranaka</t>
  </si>
  <si>
    <t>A 100202</t>
  </si>
  <si>
    <t>Dan Općine</t>
  </si>
  <si>
    <t>A 100203</t>
  </si>
  <si>
    <t>Održavanje izbora</t>
  </si>
  <si>
    <t>Upravljanje imovinom</t>
  </si>
  <si>
    <t>Održavanje zgrada za redovito korištenje</t>
  </si>
  <si>
    <t>K 100401</t>
  </si>
  <si>
    <t>Uređenje pučkih domova-Kompator</t>
  </si>
  <si>
    <t>Opremanje uredskog prostora</t>
  </si>
  <si>
    <t>K 100601</t>
  </si>
  <si>
    <t>Rashodi za nabavu dugotrajne proizvodne imovine</t>
  </si>
  <si>
    <t>Razvoj civilnog društva</t>
  </si>
  <si>
    <t>UHVIBDR Velika Ludina</t>
  </si>
  <si>
    <t>A 101802</t>
  </si>
  <si>
    <t>LAG Moslavina</t>
  </si>
  <si>
    <t>A 101803</t>
  </si>
  <si>
    <t>Humanitarna djelatnost Crvenog križa</t>
  </si>
  <si>
    <t>A 101804</t>
  </si>
  <si>
    <t>Udruženje slijepih</t>
  </si>
  <si>
    <t>A 101805</t>
  </si>
  <si>
    <t>OSI Udruga osoba s invaliditetom</t>
  </si>
  <si>
    <t>A 101806</t>
  </si>
  <si>
    <t>Udruga stočara, voćara, vinogradara..</t>
  </si>
  <si>
    <t>A 101807</t>
  </si>
  <si>
    <t>Ostale udruge</t>
  </si>
  <si>
    <t>CILJANA VRIJEDNOST 2018.</t>
  </si>
  <si>
    <t>PROJEKCIJA 2018.</t>
  </si>
  <si>
    <t>K 100301</t>
  </si>
  <si>
    <t>održavanje nerazvrstanih cesta i makadamski puteva, te dr. u km</t>
  </si>
  <si>
    <t>čišćenje nerazvrstanih cesta u zimskim uvjetima</t>
  </si>
  <si>
    <r>
      <t>Održavanje i košnja zelenih površina u m</t>
    </r>
    <r>
      <rPr>
        <sz val="9"/>
        <color theme="1"/>
        <rFont val="Calibri"/>
        <family val="2"/>
        <charset val="238"/>
      </rPr>
      <t>²</t>
    </r>
  </si>
  <si>
    <t>Broj intervencija</t>
  </si>
  <si>
    <t>Broj Vijećnika Opčinskom vijeću</t>
  </si>
  <si>
    <t>Broj zaposlenih u JLS</t>
  </si>
  <si>
    <t>Naabavljen uredski namještaj i oprema</t>
  </si>
  <si>
    <t>Broj socijalno ugroženih učenika</t>
  </si>
  <si>
    <t>Broj učenika 3 razreda</t>
  </si>
  <si>
    <t>Broj dodijeljenih stipendija i školarina</t>
  </si>
  <si>
    <t>Broj sufinanciranja smještaja u uč. Dom</t>
  </si>
  <si>
    <t>Rad Djećjeg vrtića</t>
  </si>
  <si>
    <t>Broj novorođene djece na području općine</t>
  </si>
  <si>
    <t>broj zbrinutih pasa</t>
  </si>
  <si>
    <t>broj mjeseci u godini</t>
  </si>
  <si>
    <t>Broj amatera uključen u sportske aktivnosti</t>
  </si>
  <si>
    <t>Broj sakralnih građevina</t>
  </si>
  <si>
    <t>Redovna djelatnost Knjižnice</t>
  </si>
  <si>
    <t>Broj amatera uključen u očuvanje kulturne baštine</t>
  </si>
  <si>
    <t>broj promjenjenih sijalica</t>
  </si>
  <si>
    <t>broj novih prometnih znakova</t>
  </si>
  <si>
    <t>veličina osigurane površine po gospodarskom subjektu</t>
  </si>
  <si>
    <t>broj krava plotkinja na području općine</t>
  </si>
  <si>
    <r>
      <t>šteta prouzrokovana prema m</t>
    </r>
    <r>
      <rPr>
        <sz val="9"/>
        <color theme="1"/>
        <rFont val="Calibri"/>
        <family val="2"/>
        <charset val="238"/>
      </rPr>
      <t>² zasijane ili zasađene površine</t>
    </r>
  </si>
  <si>
    <t>sufinanciranje kamata za podignute kredite po broju gospodarskih subjekata</t>
  </si>
  <si>
    <t>broj komunalnih deponija</t>
  </si>
  <si>
    <t>Očišćeni dimnjaci u građevinama u vlasništvu općine</t>
  </si>
  <si>
    <t>broj divljih deponija</t>
  </si>
  <si>
    <t>broj kontejnera za ambalažni otpad</t>
  </si>
  <si>
    <t>Gradnja reciklažnog pogona</t>
  </si>
  <si>
    <t>Broj korisnika socijalne pomoći</t>
  </si>
  <si>
    <t>Sufinanciranje rada udruga</t>
  </si>
  <si>
    <t>Broj aktivnih sudionika pri donošenju akata općinskog vijeća-vijećnici</t>
  </si>
  <si>
    <t xml:space="preserve">Javne potrebe iznad standarda u školstvu </t>
  </si>
  <si>
    <t>PROJEKCIJA 2019.</t>
  </si>
  <si>
    <t>POLAZNE VRIJEDNOSTI 2016.</t>
  </si>
  <si>
    <t>CILJANA VRIJEDNOST 2019.</t>
  </si>
  <si>
    <t>Rekonstrukcija i dogradnja-Cvjetna ulica</t>
  </si>
  <si>
    <t>A 100703</t>
  </si>
  <si>
    <t>Mjera 1.3.: Razvoj institucionalnih kapaciteta u JLS</t>
  </si>
  <si>
    <t>CILJ 2. RAZVOJ LJUDSKIH POTENCIJALA</t>
  </si>
  <si>
    <t>A101001</t>
  </si>
  <si>
    <t>Subvencije trgovačkim društvima u javnom sektoru</t>
  </si>
  <si>
    <t>A 101002</t>
  </si>
  <si>
    <t>Uređenje pučkih škola</t>
  </si>
  <si>
    <t>A 101105</t>
  </si>
  <si>
    <t>A 101702</t>
  </si>
  <si>
    <t>Promocija knjiga i očuvanje kulturne baštine</t>
  </si>
  <si>
    <t>A 101503</t>
  </si>
  <si>
    <t>A 101504</t>
  </si>
  <si>
    <t>K 101501</t>
  </si>
  <si>
    <t>Rekonstrukcija ceste Vidrenjak</t>
  </si>
  <si>
    <t>K100502</t>
  </si>
  <si>
    <t>Rekonstrukcija idogradnja -Ulija J.Pintarića</t>
  </si>
  <si>
    <r>
      <t>CILJ1.</t>
    </r>
    <r>
      <rPr>
        <sz val="10"/>
        <color theme="1"/>
        <rFont val="Calibri"/>
        <family val="2"/>
        <charset val="238"/>
        <scheme val="minor"/>
      </rPr>
      <t xml:space="preserve"> RAZVOJ KONKURENTNOG I ODRŽIVOG GOSPODARSTVA</t>
    </r>
  </si>
  <si>
    <t xml:space="preserve"> NOVI PLAN  III.       2017.</t>
  </si>
  <si>
    <t>P 1020</t>
  </si>
  <si>
    <t>A 102001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</si>
</sst>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0"/>
      <color theme="1"/>
      <name val="Aharoni"/>
      <charset val="177"/>
    </font>
    <font>
      <b/>
      <sz val="10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</font>
    <font>
      <b/>
      <sz val="16"/>
      <color theme="1"/>
      <name val="Aharoni"/>
      <charset val="177"/>
    </font>
    <font>
      <sz val="16"/>
      <color theme="1"/>
      <name val="Calibri"/>
      <family val="2"/>
      <charset val="238"/>
      <scheme val="minor"/>
    </font>
    <font>
      <b/>
      <sz val="12"/>
      <color theme="1"/>
      <name val="Aharoni"/>
      <charset val="177"/>
    </font>
    <font>
      <b/>
      <sz val="12"/>
      <color theme="1"/>
      <name val="Aharoni"/>
      <charset val="238"/>
    </font>
    <font>
      <sz val="10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 applyProtection="0"/>
  </cellStyleXfs>
  <cellXfs count="240">
    <xf numFmtId="0" fontId="0" fillId="0" borderId="0" xfId="0"/>
    <xf numFmtId="0" fontId="3" fillId="0" borderId="0" xfId="0" applyFont="1"/>
    <xf numFmtId="0" fontId="4" fillId="2" borderId="6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/>
    </xf>
    <xf numFmtId="0" fontId="2" fillId="0" borderId="6" xfId="0" applyFont="1" applyBorder="1" applyAlignment="1" applyProtection="1">
      <alignment vertical="center" wrapText="1"/>
      <protection locked="0"/>
    </xf>
    <xf numFmtId="3" fontId="2" fillId="0" borderId="6" xfId="0" applyNumberFormat="1" applyFont="1" applyBorder="1" applyAlignment="1" applyProtection="1">
      <alignment vertical="center"/>
      <protection locked="0"/>
    </xf>
    <xf numFmtId="0" fontId="2" fillId="0" borderId="22" xfId="0" applyFont="1" applyBorder="1" applyAlignment="1" applyProtection="1">
      <alignment vertical="center" wrapText="1"/>
      <protection locked="0"/>
    </xf>
    <xf numFmtId="0" fontId="2" fillId="0" borderId="22" xfId="0" applyFont="1" applyBorder="1" applyAlignment="1" applyProtection="1">
      <alignment horizontal="left" vertical="center"/>
      <protection locked="0"/>
    </xf>
    <xf numFmtId="0" fontId="2" fillId="0" borderId="6" xfId="0" applyFont="1" applyBorder="1" applyAlignment="1" applyProtection="1">
      <alignment horizontal="center" vertical="center" wrapText="1"/>
      <protection locked="0"/>
    </xf>
    <xf numFmtId="0" fontId="2" fillId="0" borderId="22" xfId="0" applyFont="1" applyBorder="1" applyAlignment="1" applyProtection="1">
      <alignment vertical="center"/>
      <protection locked="0"/>
    </xf>
    <xf numFmtId="0" fontId="2" fillId="0" borderId="6" xfId="0" applyFont="1" applyBorder="1" applyAlignment="1">
      <alignment vertical="center" wrapText="1"/>
    </xf>
    <xf numFmtId="3" fontId="2" fillId="0" borderId="6" xfId="0" applyNumberFormat="1" applyFont="1" applyBorder="1" applyAlignment="1">
      <alignment vertical="center" wrapText="1"/>
    </xf>
    <xf numFmtId="0" fontId="2" fillId="0" borderId="6" xfId="0" applyFont="1" applyBorder="1" applyAlignment="1">
      <alignment horizontal="right" vertical="center" wrapText="1"/>
    </xf>
    <xf numFmtId="0" fontId="2" fillId="0" borderId="6" xfId="0" applyFont="1" applyBorder="1" applyAlignment="1">
      <alignment horizontal="left" vertical="center" wrapText="1"/>
    </xf>
    <xf numFmtId="3" fontId="2" fillId="0" borderId="6" xfId="0" applyNumberFormat="1" applyFont="1" applyBorder="1" applyAlignment="1">
      <alignment horizontal="right" vertical="center" wrapText="1"/>
    </xf>
    <xf numFmtId="0" fontId="2" fillId="0" borderId="6" xfId="0" applyFont="1" applyBorder="1" applyAlignment="1">
      <alignment vertical="center"/>
    </xf>
    <xf numFmtId="3" fontId="2" fillId="0" borderId="6" xfId="0" applyNumberFormat="1" applyFont="1" applyBorder="1" applyAlignment="1">
      <alignment vertical="center"/>
    </xf>
    <xf numFmtId="0" fontId="2" fillId="0" borderId="6" xfId="0" applyFont="1" applyBorder="1" applyAlignment="1">
      <alignment horizontal="right" vertical="center"/>
    </xf>
    <xf numFmtId="0" fontId="2" fillId="0" borderId="7" xfId="0" applyFont="1" applyBorder="1" applyAlignment="1">
      <alignment horizontal="center" vertical="center"/>
    </xf>
    <xf numFmtId="0" fontId="2" fillId="0" borderId="22" xfId="0" applyFont="1" applyBorder="1" applyAlignment="1">
      <alignment vertical="center"/>
    </xf>
    <xf numFmtId="0" fontId="2" fillId="0" borderId="6" xfId="0" applyFont="1" applyBorder="1"/>
    <xf numFmtId="0" fontId="2" fillId="0" borderId="10" xfId="0" applyFont="1" applyBorder="1"/>
    <xf numFmtId="3" fontId="2" fillId="0" borderId="6" xfId="0" applyNumberFormat="1" applyFont="1" applyBorder="1"/>
    <xf numFmtId="0" fontId="2" fillId="0" borderId="6" xfId="0" applyFont="1" applyBorder="1" applyAlignment="1" applyProtection="1">
      <alignment horizontal="left" vertical="center" wrapText="1"/>
      <protection locked="0"/>
    </xf>
    <xf numFmtId="0" fontId="2" fillId="0" borderId="6" xfId="0" applyFont="1" applyBorder="1" applyAlignment="1">
      <alignment horizontal="center" vertical="center" wrapText="1"/>
    </xf>
    <xf numFmtId="3" fontId="2" fillId="0" borderId="6" xfId="0" applyNumberFormat="1" applyFont="1" applyBorder="1" applyAlignment="1">
      <alignment horizontal="right" vertical="center"/>
    </xf>
    <xf numFmtId="0" fontId="2" fillId="0" borderId="6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22" xfId="0" applyFont="1" applyBorder="1" applyAlignment="1" applyProtection="1">
      <alignment horizontal="left" vertical="center" wrapText="1"/>
      <protection locked="0"/>
    </xf>
    <xf numFmtId="0" fontId="2" fillId="0" borderId="22" xfId="0" applyFont="1" applyBorder="1" applyAlignment="1">
      <alignment horizontal="left" vertical="center" wrapText="1"/>
    </xf>
    <xf numFmtId="0" fontId="2" fillId="0" borderId="22" xfId="0" applyFont="1" applyBorder="1" applyAlignment="1">
      <alignment horizontal="left" vertical="center"/>
    </xf>
    <xf numFmtId="0" fontId="2" fillId="0" borderId="22" xfId="0" applyFont="1" applyBorder="1" applyAlignment="1">
      <alignment vertical="center" wrapText="1"/>
    </xf>
    <xf numFmtId="0" fontId="2" fillId="0" borderId="22" xfId="0" applyFont="1" applyBorder="1"/>
    <xf numFmtId="0" fontId="0" fillId="0" borderId="6" xfId="0" applyFont="1" applyBorder="1" applyAlignment="1" applyProtection="1">
      <protection locked="0"/>
    </xf>
    <xf numFmtId="0" fontId="0" fillId="0" borderId="10" xfId="0" applyFont="1" applyBorder="1" applyAlignment="1" applyProtection="1">
      <protection locked="0"/>
    </xf>
    <xf numFmtId="0" fontId="0" fillId="0" borderId="6" xfId="0" applyFont="1" applyBorder="1" applyProtection="1">
      <protection locked="0"/>
    </xf>
    <xf numFmtId="0" fontId="0" fillId="0" borderId="7" xfId="0" applyFont="1" applyBorder="1" applyProtection="1">
      <protection locked="0"/>
    </xf>
    <xf numFmtId="0" fontId="0" fillId="0" borderId="10" xfId="0" applyFont="1" applyBorder="1" applyProtection="1">
      <protection locked="0"/>
    </xf>
    <xf numFmtId="0" fontId="8" fillId="0" borderId="6" xfId="0" applyFont="1" applyBorder="1" applyAlignment="1" applyProtection="1">
      <alignment horizontal="right" vertical="center"/>
      <protection locked="0"/>
    </xf>
    <xf numFmtId="0" fontId="0" fillId="0" borderId="6" xfId="0" applyFont="1" applyBorder="1" applyAlignment="1" applyProtection="1">
      <alignment horizontal="right" vertical="center"/>
      <protection locked="0"/>
    </xf>
    <xf numFmtId="0" fontId="0" fillId="0" borderId="7" xfId="0" applyFont="1" applyBorder="1" applyAlignment="1" applyProtection="1">
      <alignment horizontal="center" vertical="center"/>
      <protection locked="0"/>
    </xf>
    <xf numFmtId="0" fontId="0" fillId="0" borderId="10" xfId="0" applyFont="1" applyBorder="1" applyAlignment="1" applyProtection="1">
      <alignment horizontal="right" vertical="center"/>
      <protection locked="0"/>
    </xf>
    <xf numFmtId="0" fontId="2" fillId="0" borderId="6" xfId="0" applyFont="1" applyBorder="1" applyProtection="1">
      <protection locked="0"/>
    </xf>
    <xf numFmtId="0" fontId="2" fillId="0" borderId="6" xfId="0" applyFont="1" applyBorder="1" applyAlignment="1" applyProtection="1">
      <alignment horizontal="right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10" xfId="0" applyFont="1" applyBorder="1" applyAlignment="1" applyProtection="1">
      <alignment horizontal="right" vertical="center"/>
      <protection locked="0"/>
    </xf>
    <xf numFmtId="0" fontId="2" fillId="0" borderId="6" xfId="0" applyFont="1" applyBorder="1" applyAlignment="1" applyProtection="1">
      <alignment vertical="center"/>
      <protection locked="0"/>
    </xf>
    <xf numFmtId="3" fontId="2" fillId="0" borderId="6" xfId="0" applyNumberFormat="1" applyFont="1" applyBorder="1" applyProtection="1">
      <protection locked="0"/>
    </xf>
    <xf numFmtId="0" fontId="2" fillId="0" borderId="7" xfId="0" applyFont="1" applyBorder="1" applyAlignment="1" applyProtection="1">
      <alignment horizontal="right" vertical="center"/>
      <protection locked="0"/>
    </xf>
    <xf numFmtId="0" fontId="8" fillId="0" borderId="23" xfId="0" applyFont="1" applyBorder="1" applyAlignment="1" applyProtection="1">
      <alignment vertical="center"/>
      <protection locked="0"/>
    </xf>
    <xf numFmtId="0" fontId="8" fillId="0" borderId="3" xfId="0" applyFont="1" applyBorder="1" applyAlignment="1" applyProtection="1">
      <alignment horizontal="left" vertical="center" wrapText="1"/>
      <protection locked="0"/>
    </xf>
    <xf numFmtId="3" fontId="8" fillId="0" borderId="3" xfId="0" applyNumberFormat="1" applyFont="1" applyBorder="1" applyAlignment="1" applyProtection="1">
      <alignment horizontal="right" vertical="center"/>
      <protection locked="0"/>
    </xf>
    <xf numFmtId="0" fontId="8" fillId="0" borderId="3" xfId="0" applyFont="1" applyBorder="1" applyAlignment="1" applyProtection="1">
      <alignment vertical="center"/>
      <protection locked="0"/>
    </xf>
    <xf numFmtId="0" fontId="8" fillId="0" borderId="3" xfId="0" applyFont="1" applyBorder="1" applyAlignment="1" applyProtection="1">
      <alignment horizontal="right" vertical="center"/>
      <protection locked="0"/>
    </xf>
    <xf numFmtId="0" fontId="8" fillId="0" borderId="18" xfId="0" applyFont="1" applyBorder="1" applyAlignment="1" applyProtection="1">
      <alignment horizontal="right" vertical="center"/>
      <protection locked="0"/>
    </xf>
    <xf numFmtId="49" fontId="8" fillId="0" borderId="19" xfId="0" applyNumberFormat="1" applyFont="1" applyBorder="1" applyAlignment="1" applyProtection="1">
      <alignment horizontal="center"/>
      <protection locked="0"/>
    </xf>
    <xf numFmtId="0" fontId="8" fillId="0" borderId="2" xfId="0" applyFont="1" applyBorder="1" applyAlignment="1" applyProtection="1">
      <alignment vertical="center"/>
      <protection locked="0"/>
    </xf>
    <xf numFmtId="0" fontId="8" fillId="0" borderId="1" xfId="0" applyFont="1" applyBorder="1" applyAlignment="1" applyProtection="1">
      <alignment vertical="center"/>
      <protection locked="0"/>
    </xf>
    <xf numFmtId="3" fontId="8" fillId="0" borderId="1" xfId="0" applyNumberFormat="1" applyFont="1" applyBorder="1" applyAlignment="1" applyProtection="1">
      <alignment vertical="center"/>
      <protection locked="0"/>
    </xf>
    <xf numFmtId="0" fontId="8" fillId="0" borderId="1" xfId="0" applyFont="1" applyBorder="1" applyAlignment="1" applyProtection="1">
      <alignment horizontal="right" vertical="center"/>
      <protection locked="0"/>
    </xf>
    <xf numFmtId="0" fontId="8" fillId="0" borderId="4" xfId="0" applyFont="1" applyBorder="1" applyAlignment="1" applyProtection="1">
      <alignment horizontal="right" vertical="center"/>
      <protection locked="0"/>
    </xf>
    <xf numFmtId="49" fontId="8" fillId="0" borderId="11" xfId="0" applyNumberFormat="1" applyFont="1" applyBorder="1" applyAlignment="1" applyProtection="1">
      <alignment horizontal="center"/>
      <protection locked="0"/>
    </xf>
    <xf numFmtId="3" fontId="8" fillId="0" borderId="1" xfId="0" applyNumberFormat="1" applyFont="1" applyBorder="1" applyAlignment="1" applyProtection="1">
      <alignment horizontal="right" vertical="center"/>
      <protection locked="0"/>
    </xf>
    <xf numFmtId="3" fontId="8" fillId="0" borderId="4" xfId="0" applyNumberFormat="1" applyFont="1" applyBorder="1" applyAlignment="1" applyProtection="1">
      <alignment horizontal="right" vertical="center"/>
      <protection locked="0"/>
    </xf>
    <xf numFmtId="0" fontId="8" fillId="0" borderId="21" xfId="0" applyFont="1" applyBorder="1" applyAlignment="1" applyProtection="1">
      <alignment vertical="center"/>
      <protection locked="0"/>
    </xf>
    <xf numFmtId="0" fontId="8" fillId="0" borderId="15" xfId="0" applyFont="1" applyBorder="1" applyAlignment="1" applyProtection="1">
      <alignment vertical="center"/>
      <protection locked="0"/>
    </xf>
    <xf numFmtId="3" fontId="8" fillId="0" borderId="15" xfId="0" applyNumberFormat="1" applyFont="1" applyBorder="1" applyAlignment="1" applyProtection="1">
      <alignment vertical="center"/>
      <protection locked="0"/>
    </xf>
    <xf numFmtId="0" fontId="8" fillId="0" borderId="15" xfId="0" applyFont="1" applyBorder="1" applyAlignment="1" applyProtection="1">
      <alignment horizontal="right" vertical="center"/>
      <protection locked="0"/>
    </xf>
    <xf numFmtId="0" fontId="8" fillId="0" borderId="16" xfId="0" applyFont="1" applyBorder="1" applyAlignment="1" applyProtection="1">
      <alignment horizontal="right" vertical="center"/>
      <protection locked="0"/>
    </xf>
    <xf numFmtId="0" fontId="8" fillId="0" borderId="21" xfId="0" applyFont="1" applyBorder="1" applyAlignment="1" applyProtection="1">
      <alignment horizontal="center"/>
      <protection locked="0"/>
    </xf>
    <xf numFmtId="49" fontId="8" fillId="0" borderId="17" xfId="0" applyNumberFormat="1" applyFont="1" applyBorder="1" applyAlignment="1" applyProtection="1">
      <alignment horizontal="center"/>
      <protection locked="0"/>
    </xf>
    <xf numFmtId="0" fontId="8" fillId="0" borderId="23" xfId="0" applyFont="1" applyBorder="1" applyAlignment="1" applyProtection="1">
      <alignment horizontal="left" vertical="center"/>
      <protection locked="0"/>
    </xf>
    <xf numFmtId="3" fontId="8" fillId="0" borderId="3" xfId="0" applyNumberFormat="1" applyFont="1" applyBorder="1" applyAlignment="1" applyProtection="1">
      <alignment vertical="center"/>
      <protection locked="0"/>
    </xf>
    <xf numFmtId="0" fontId="8" fillId="0" borderId="18" xfId="0" applyFont="1" applyBorder="1" applyAlignment="1" applyProtection="1">
      <alignment horizontal="center" vertical="center"/>
      <protection locked="0"/>
    </xf>
    <xf numFmtId="0" fontId="8" fillId="0" borderId="21" xfId="0" applyFont="1" applyBorder="1" applyAlignment="1" applyProtection="1">
      <alignment horizontal="left" vertical="center"/>
      <protection locked="0"/>
    </xf>
    <xf numFmtId="0" fontId="8" fillId="0" borderId="16" xfId="0" applyFont="1" applyBorder="1" applyAlignment="1" applyProtection="1">
      <alignment horizontal="center" vertical="center"/>
      <protection locked="0"/>
    </xf>
    <xf numFmtId="3" fontId="8" fillId="0" borderId="3" xfId="0" applyNumberFormat="1" applyFont="1" applyBorder="1" applyProtection="1">
      <protection locked="0"/>
    </xf>
    <xf numFmtId="3" fontId="8" fillId="0" borderId="1" xfId="0" applyNumberFormat="1" applyFont="1" applyBorder="1" applyProtection="1">
      <protection locked="0"/>
    </xf>
    <xf numFmtId="0" fontId="8" fillId="0" borderId="4" xfId="0" applyFont="1" applyBorder="1" applyAlignment="1" applyProtection="1">
      <alignment horizontal="center" vertical="center"/>
      <protection locked="0"/>
    </xf>
    <xf numFmtId="3" fontId="8" fillId="0" borderId="15" xfId="0" applyNumberFormat="1" applyFont="1" applyBorder="1" applyProtection="1">
      <protection locked="0"/>
    </xf>
    <xf numFmtId="0" fontId="8" fillId="0" borderId="17" xfId="0" applyFont="1" applyBorder="1" applyAlignment="1" applyProtection="1">
      <alignment horizontal="right" vertical="center"/>
      <protection locked="0"/>
    </xf>
    <xf numFmtId="0" fontId="8" fillId="0" borderId="3" xfId="0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 applyProtection="1">
      <alignment horizontal="left" vertical="center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0" fontId="8" fillId="0" borderId="15" xfId="0" applyFont="1" applyBorder="1" applyAlignment="1" applyProtection="1">
      <alignment horizontal="center" vertical="center"/>
      <protection locked="0"/>
    </xf>
    <xf numFmtId="3" fontId="8" fillId="0" borderId="3" xfId="0" applyNumberFormat="1" applyFont="1" applyBorder="1" applyAlignment="1" applyProtection="1">
      <alignment horizontal="right"/>
      <protection locked="0"/>
    </xf>
    <xf numFmtId="3" fontId="8" fillId="0" borderId="1" xfId="0" applyNumberFormat="1" applyFont="1" applyBorder="1" applyAlignment="1" applyProtection="1">
      <alignment horizontal="right"/>
      <protection locked="0"/>
    </xf>
    <xf numFmtId="3" fontId="8" fillId="0" borderId="15" xfId="0" applyNumberFormat="1" applyFont="1" applyBorder="1" applyAlignment="1" applyProtection="1">
      <alignment horizontal="right"/>
      <protection locked="0"/>
    </xf>
    <xf numFmtId="0" fontId="8" fillId="0" borderId="15" xfId="0" applyFont="1" applyBorder="1" applyAlignment="1" applyProtection="1">
      <alignment vertical="center" wrapText="1"/>
      <protection locked="0"/>
    </xf>
    <xf numFmtId="0" fontId="8" fillId="0" borderId="25" xfId="0" applyFont="1" applyBorder="1" applyAlignment="1" applyProtection="1">
      <alignment horizontal="left"/>
      <protection locked="0"/>
    </xf>
    <xf numFmtId="0" fontId="8" fillId="0" borderId="12" xfId="0" applyFont="1" applyBorder="1" applyAlignment="1" applyProtection="1">
      <alignment vertical="center"/>
      <protection locked="0"/>
    </xf>
    <xf numFmtId="3" fontId="8" fillId="0" borderId="12" xfId="0" applyNumberFormat="1" applyFont="1" applyBorder="1" applyProtection="1">
      <protection locked="0"/>
    </xf>
    <xf numFmtId="0" fontId="8" fillId="0" borderId="12" xfId="0" applyFont="1" applyBorder="1" applyAlignment="1" applyProtection="1">
      <alignment horizontal="right" vertical="center"/>
      <protection locked="0"/>
    </xf>
    <xf numFmtId="0" fontId="8" fillId="0" borderId="19" xfId="0" applyFont="1" applyBorder="1" applyAlignment="1" applyProtection="1">
      <alignment horizontal="center" vertical="center"/>
      <protection locked="0"/>
    </xf>
    <xf numFmtId="0" fontId="8" fillId="0" borderId="11" xfId="0" applyFont="1" applyBorder="1" applyAlignment="1" applyProtection="1">
      <alignment horizontal="center" vertical="center"/>
      <protection locked="0"/>
    </xf>
    <xf numFmtId="3" fontId="7" fillId="0" borderId="3" xfId="0" applyNumberFormat="1" applyFont="1" applyBorder="1" applyProtection="1">
      <protection locked="0"/>
    </xf>
    <xf numFmtId="3" fontId="7" fillId="0" borderId="1" xfId="0" applyNumberFormat="1" applyFont="1" applyBorder="1" applyProtection="1">
      <protection locked="0"/>
    </xf>
    <xf numFmtId="3" fontId="7" fillId="0" borderId="15" xfId="0" applyNumberFormat="1" applyFont="1" applyBorder="1" applyAlignment="1" applyProtection="1">
      <alignment vertical="center"/>
      <protection locked="0"/>
    </xf>
    <xf numFmtId="0" fontId="8" fillId="0" borderId="25" xfId="0" applyFont="1" applyBorder="1" applyAlignment="1" applyProtection="1">
      <alignment vertical="center"/>
      <protection locked="0"/>
    </xf>
    <xf numFmtId="0" fontId="8" fillId="0" borderId="23" xfId="0" applyFont="1" applyBorder="1" applyAlignment="1" applyProtection="1">
      <alignment vertical="top"/>
      <protection locked="0"/>
    </xf>
    <xf numFmtId="0" fontId="8" fillId="0" borderId="3" xfId="0" applyFont="1" applyBorder="1" applyAlignment="1" applyProtection="1">
      <alignment horizontal="center" vertical="top" wrapText="1"/>
      <protection locked="0"/>
    </xf>
    <xf numFmtId="0" fontId="8" fillId="0" borderId="23" xfId="0" applyFont="1" applyBorder="1"/>
    <xf numFmtId="0" fontId="8" fillId="0" borderId="3" xfId="0" applyFont="1" applyBorder="1"/>
    <xf numFmtId="3" fontId="8" fillId="0" borderId="3" xfId="0" applyNumberFormat="1" applyFont="1" applyBorder="1"/>
    <xf numFmtId="0" fontId="8" fillId="0" borderId="3" xfId="0" applyFont="1" applyBorder="1" applyAlignment="1">
      <alignment vertical="center"/>
    </xf>
    <xf numFmtId="0" fontId="8" fillId="0" borderId="3" xfId="0" applyFont="1" applyBorder="1" applyAlignment="1">
      <alignment horizontal="right" vertical="center"/>
    </xf>
    <xf numFmtId="0" fontId="8" fillId="0" borderId="18" xfId="0" applyFont="1" applyBorder="1" applyAlignment="1">
      <alignment horizontal="center" vertical="center"/>
    </xf>
    <xf numFmtId="0" fontId="8" fillId="0" borderId="2" xfId="0" applyFont="1" applyBorder="1"/>
    <xf numFmtId="0" fontId="8" fillId="0" borderId="1" xfId="0" applyFont="1" applyBorder="1"/>
    <xf numFmtId="3" fontId="8" fillId="0" borderId="1" xfId="0" applyNumberFormat="1" applyFont="1" applyBorder="1"/>
    <xf numFmtId="0" fontId="8" fillId="0" borderId="1" xfId="0" applyFont="1" applyBorder="1" applyAlignment="1">
      <alignment horizontal="right" vertical="center"/>
    </xf>
    <xf numFmtId="0" fontId="8" fillId="0" borderId="4" xfId="0" applyFont="1" applyBorder="1" applyAlignment="1">
      <alignment horizontal="center" vertical="center"/>
    </xf>
    <xf numFmtId="0" fontId="8" fillId="0" borderId="21" xfId="0" applyFont="1" applyBorder="1"/>
    <xf numFmtId="0" fontId="8" fillId="0" borderId="15" xfId="0" applyFont="1" applyBorder="1"/>
    <xf numFmtId="3" fontId="8" fillId="0" borderId="15" xfId="0" applyNumberFormat="1" applyFont="1" applyBorder="1"/>
    <xf numFmtId="0" fontId="8" fillId="0" borderId="15" xfId="0" applyFont="1" applyBorder="1" applyAlignment="1">
      <alignment horizontal="right" vertical="center"/>
    </xf>
    <xf numFmtId="0" fontId="8" fillId="0" borderId="11" xfId="0" applyFont="1" applyBorder="1"/>
    <xf numFmtId="0" fontId="8" fillId="0" borderId="15" xfId="0" applyFont="1" applyBorder="1" applyAlignment="1">
      <alignment horizontal="center" vertical="center"/>
    </xf>
    <xf numFmtId="3" fontId="8" fillId="0" borderId="3" xfId="0" applyNumberFormat="1" applyFont="1" applyBorder="1" applyAlignment="1">
      <alignment horizontal="right" vertical="center"/>
    </xf>
    <xf numFmtId="0" fontId="8" fillId="0" borderId="3" xfId="0" applyFont="1" applyBorder="1" applyAlignment="1">
      <alignment wrapText="1"/>
    </xf>
    <xf numFmtId="0" fontId="8" fillId="0" borderId="3" xfId="0" applyFont="1" applyBorder="1" applyAlignment="1">
      <alignment horizontal="center" vertical="center"/>
    </xf>
    <xf numFmtId="0" fontId="8" fillId="0" borderId="25" xfId="0" applyFont="1" applyBorder="1"/>
    <xf numFmtId="0" fontId="8" fillId="0" borderId="12" xfId="0" applyFont="1" applyBorder="1"/>
    <xf numFmtId="3" fontId="8" fillId="0" borderId="12" xfId="0" applyNumberFormat="1" applyFont="1" applyBorder="1"/>
    <xf numFmtId="0" fontId="8" fillId="0" borderId="1" xfId="0" applyFont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 wrapText="1" shrinkToFit="1"/>
    </xf>
    <xf numFmtId="0" fontId="8" fillId="0" borderId="3" xfId="0" applyFont="1" applyBorder="1" applyAlignment="1" applyProtection="1">
      <alignment vertical="center" wrapText="1"/>
      <protection locked="0"/>
    </xf>
    <xf numFmtId="49" fontId="2" fillId="0" borderId="10" xfId="0" applyNumberFormat="1" applyFont="1" applyBorder="1" applyAlignment="1" applyProtection="1">
      <alignment horizontal="right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49" fontId="8" fillId="0" borderId="19" xfId="0" applyNumberFormat="1" applyFont="1" applyBorder="1" applyAlignment="1" applyProtection="1">
      <alignment horizontal="right" vertical="center"/>
      <protection locked="0"/>
    </xf>
    <xf numFmtId="49" fontId="8" fillId="0" borderId="11" xfId="0" applyNumberFormat="1" applyFont="1" applyBorder="1" applyAlignment="1" applyProtection="1">
      <alignment horizontal="right" vertical="center"/>
      <protection locked="0"/>
    </xf>
    <xf numFmtId="49" fontId="8" fillId="0" borderId="17" xfId="0" applyNumberFormat="1" applyFont="1" applyBorder="1" applyAlignment="1" applyProtection="1">
      <alignment horizontal="right" vertical="center"/>
      <protection locked="0"/>
    </xf>
    <xf numFmtId="0" fontId="8" fillId="0" borderId="3" xfId="0" applyFont="1" applyBorder="1" applyAlignment="1" applyProtection="1">
      <alignment horizontal="center"/>
      <protection locked="0"/>
    </xf>
    <xf numFmtId="0" fontId="0" fillId="0" borderId="6" xfId="0" applyFont="1" applyBorder="1" applyAlignment="1" applyProtection="1">
      <alignment horizontal="center" vertical="center"/>
      <protection locked="0"/>
    </xf>
    <xf numFmtId="0" fontId="8" fillId="0" borderId="12" xfId="0" applyFont="1" applyBorder="1" applyAlignment="1" applyProtection="1">
      <alignment horizontal="center" vertical="center"/>
      <protection locked="0"/>
    </xf>
    <xf numFmtId="49" fontId="8" fillId="0" borderId="17" xfId="0" applyNumberFormat="1" applyFont="1" applyBorder="1"/>
    <xf numFmtId="0" fontId="8" fillId="0" borderId="3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15" xfId="0" applyFont="1" applyBorder="1" applyAlignment="1" applyProtection="1">
      <alignment horizontal="center"/>
      <protection locked="0"/>
    </xf>
    <xf numFmtId="0" fontId="8" fillId="0" borderId="23" xfId="0" applyFont="1" applyBorder="1" applyAlignment="1" applyProtection="1">
      <alignment horizontal="right"/>
      <protection locked="0"/>
    </xf>
    <xf numFmtId="49" fontId="8" fillId="0" borderId="19" xfId="0" applyNumberFormat="1" applyFont="1" applyBorder="1" applyAlignment="1" applyProtection="1">
      <alignment horizontal="right"/>
      <protection locked="0"/>
    </xf>
    <xf numFmtId="0" fontId="8" fillId="0" borderId="2" xfId="0" applyFont="1" applyBorder="1" applyAlignment="1" applyProtection="1">
      <alignment horizontal="right"/>
      <protection locked="0"/>
    </xf>
    <xf numFmtId="49" fontId="8" fillId="0" borderId="11" xfId="0" applyNumberFormat="1" applyFont="1" applyBorder="1" applyAlignment="1" applyProtection="1">
      <alignment horizontal="right" wrapText="1"/>
      <protection locked="0"/>
    </xf>
    <xf numFmtId="49" fontId="8" fillId="0" borderId="11" xfId="0" applyNumberFormat="1" applyFont="1" applyBorder="1" applyAlignment="1" applyProtection="1">
      <alignment horizontal="right"/>
      <protection locked="0"/>
    </xf>
    <xf numFmtId="0" fontId="8" fillId="0" borderId="21" xfId="0" applyFont="1" applyBorder="1" applyAlignment="1" applyProtection="1">
      <alignment horizontal="right"/>
      <protection locked="0"/>
    </xf>
    <xf numFmtId="49" fontId="8" fillId="0" borderId="17" xfId="0" applyNumberFormat="1" applyFont="1" applyBorder="1" applyAlignment="1" applyProtection="1">
      <alignment horizontal="right"/>
      <protection locked="0"/>
    </xf>
    <xf numFmtId="0" fontId="8" fillId="0" borderId="3" xfId="0" applyFont="1" applyBorder="1" applyAlignment="1" applyProtection="1">
      <alignment horizontal="center" wrapText="1"/>
      <protection locked="0"/>
    </xf>
    <xf numFmtId="0" fontId="8" fillId="0" borderId="1" xfId="0" applyFont="1" applyBorder="1" applyAlignment="1" applyProtection="1">
      <alignment horizontal="center"/>
      <protection locked="0"/>
    </xf>
    <xf numFmtId="0" fontId="8" fillId="0" borderId="15" xfId="0" applyFont="1" applyBorder="1" applyAlignment="1" applyProtection="1">
      <alignment horizontal="center" wrapText="1"/>
      <protection locked="0"/>
    </xf>
    <xf numFmtId="0" fontId="8" fillId="0" borderId="14" xfId="0" applyFont="1" applyBorder="1" applyAlignment="1" applyProtection="1">
      <alignment vertical="center"/>
      <protection locked="0"/>
    </xf>
    <xf numFmtId="49" fontId="8" fillId="0" borderId="14" xfId="0" applyNumberFormat="1" applyFont="1" applyBorder="1" applyAlignment="1" applyProtection="1">
      <protection locked="0"/>
    </xf>
    <xf numFmtId="0" fontId="8" fillId="0" borderId="13" xfId="0" applyFont="1" applyBorder="1" applyAlignment="1" applyProtection="1">
      <alignment horizontal="right" vertical="center"/>
      <protection locked="0"/>
    </xf>
    <xf numFmtId="49" fontId="8" fillId="0" borderId="14" xfId="0" applyNumberFormat="1" applyFont="1" applyBorder="1" applyAlignment="1" applyProtection="1">
      <alignment horizontal="right"/>
      <protection locked="0"/>
    </xf>
    <xf numFmtId="0" fontId="8" fillId="0" borderId="6" xfId="0" applyFont="1" applyBorder="1" applyAlignment="1" applyProtection="1">
      <alignment horizontal="center" vertical="center"/>
      <protection locked="0"/>
    </xf>
    <xf numFmtId="49" fontId="8" fillId="0" borderId="10" xfId="0" applyNumberFormat="1" applyFont="1" applyBorder="1" applyAlignment="1" applyProtection="1">
      <alignment horizontal="right"/>
      <protection locked="0"/>
    </xf>
    <xf numFmtId="49" fontId="2" fillId="0" borderId="10" xfId="0" applyNumberFormat="1" applyFont="1" applyBorder="1" applyAlignment="1" applyProtection="1">
      <alignment horizontal="right"/>
      <protection locked="0"/>
    </xf>
    <xf numFmtId="0" fontId="2" fillId="0" borderId="6" xfId="0" applyFont="1" applyBorder="1" applyAlignment="1" applyProtection="1">
      <alignment horizontal="right"/>
      <protection locked="0"/>
    </xf>
    <xf numFmtId="0" fontId="2" fillId="0" borderId="7" xfId="0" applyFont="1" applyBorder="1" applyAlignment="1" applyProtection="1">
      <alignment horizontal="right"/>
      <protection locked="0"/>
    </xf>
    <xf numFmtId="0" fontId="8" fillId="0" borderId="15" xfId="0" applyFont="1" applyBorder="1" applyAlignment="1">
      <alignment horizontal="center"/>
    </xf>
    <xf numFmtId="0" fontId="8" fillId="0" borderId="18" xfId="0" applyFont="1" applyBorder="1" applyAlignment="1">
      <alignment horizontal="right" vertical="center"/>
    </xf>
    <xf numFmtId="0" fontId="8" fillId="0" borderId="4" xfId="0" applyFont="1" applyBorder="1" applyAlignment="1">
      <alignment horizontal="right" vertical="center"/>
    </xf>
    <xf numFmtId="0" fontId="8" fillId="0" borderId="16" xfId="0" applyFont="1" applyBorder="1" applyAlignment="1">
      <alignment horizontal="right" vertical="center"/>
    </xf>
    <xf numFmtId="49" fontId="8" fillId="0" borderId="17" xfId="0" applyNumberFormat="1" applyFont="1" applyBorder="1" applyAlignment="1">
      <alignment horizontal="right"/>
    </xf>
    <xf numFmtId="0" fontId="2" fillId="0" borderId="6" xfId="0" applyFont="1" applyBorder="1" applyAlignment="1">
      <alignment horizontal="center" wrapText="1"/>
    </xf>
    <xf numFmtId="0" fontId="2" fillId="0" borderId="7" xfId="0" applyFont="1" applyBorder="1" applyAlignment="1">
      <alignment horizontal="right"/>
    </xf>
    <xf numFmtId="49" fontId="2" fillId="0" borderId="10" xfId="0" applyNumberFormat="1" applyFont="1" applyBorder="1" applyAlignment="1">
      <alignment horizontal="right"/>
    </xf>
    <xf numFmtId="0" fontId="2" fillId="0" borderId="6" xfId="0" applyFont="1" applyBorder="1" applyAlignment="1">
      <alignment horizontal="center"/>
    </xf>
    <xf numFmtId="0" fontId="2" fillId="0" borderId="6" xfId="0" applyFont="1" applyBorder="1" applyAlignment="1">
      <alignment horizontal="right"/>
    </xf>
    <xf numFmtId="0" fontId="2" fillId="0" borderId="6" xfId="0" applyFont="1" applyBorder="1" applyAlignment="1">
      <alignment horizontal="right" wrapText="1"/>
    </xf>
    <xf numFmtId="0" fontId="2" fillId="0" borderId="7" xfId="0" applyFont="1" applyBorder="1" applyAlignment="1">
      <alignment horizontal="center" wrapText="1"/>
    </xf>
    <xf numFmtId="0" fontId="2" fillId="0" borderId="7" xfId="0" applyFont="1" applyBorder="1" applyAlignment="1">
      <alignment horizontal="right" wrapText="1"/>
    </xf>
    <xf numFmtId="49" fontId="2" fillId="0" borderId="10" xfId="0" applyNumberFormat="1" applyFont="1" applyBorder="1" applyAlignment="1">
      <alignment horizontal="right" wrapText="1"/>
    </xf>
    <xf numFmtId="0" fontId="8" fillId="0" borderId="3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1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9" fontId="8" fillId="0" borderId="19" xfId="0" applyNumberFormat="1" applyFont="1" applyBorder="1" applyAlignment="1">
      <alignment horizontal="right"/>
    </xf>
    <xf numFmtId="49" fontId="8" fillId="0" borderId="14" xfId="0" applyNumberFormat="1" applyFont="1" applyBorder="1" applyAlignment="1">
      <alignment horizontal="right"/>
    </xf>
    <xf numFmtId="49" fontId="8" fillId="0" borderId="11" xfId="0" applyNumberFormat="1" applyFont="1" applyBorder="1" applyAlignment="1">
      <alignment horizontal="right"/>
    </xf>
    <xf numFmtId="0" fontId="8" fillId="0" borderId="17" xfId="0" applyFont="1" applyBorder="1" applyAlignment="1">
      <alignment horizontal="right"/>
    </xf>
    <xf numFmtId="0" fontId="8" fillId="0" borderId="19" xfId="0" applyFont="1" applyBorder="1" applyAlignment="1">
      <alignment horizontal="right"/>
    </xf>
    <xf numFmtId="0" fontId="8" fillId="0" borderId="11" xfId="0" applyFont="1" applyBorder="1" applyAlignment="1">
      <alignment horizontal="right"/>
    </xf>
    <xf numFmtId="0" fontId="8" fillId="0" borderId="3" xfId="0" applyFont="1" applyBorder="1" applyAlignment="1">
      <alignment horizontal="right"/>
    </xf>
    <xf numFmtId="0" fontId="8" fillId="0" borderId="12" xfId="0" applyFont="1" applyBorder="1" applyAlignment="1">
      <alignment horizontal="right"/>
    </xf>
    <xf numFmtId="0" fontId="8" fillId="0" borderId="13" xfId="0" applyFont="1" applyBorder="1" applyAlignment="1">
      <alignment horizontal="right"/>
    </xf>
    <xf numFmtId="0" fontId="8" fillId="0" borderId="1" xfId="0" applyFont="1" applyBorder="1" applyAlignment="1">
      <alignment horizontal="right"/>
    </xf>
    <xf numFmtId="0" fontId="8" fillId="0" borderId="18" xfId="0" applyFont="1" applyBorder="1" applyAlignment="1">
      <alignment horizontal="right"/>
    </xf>
    <xf numFmtId="0" fontId="8" fillId="0" borderId="15" xfId="0" applyFont="1" applyBorder="1" applyAlignment="1">
      <alignment horizontal="right"/>
    </xf>
    <xf numFmtId="0" fontId="8" fillId="0" borderId="16" xfId="0" applyFont="1" applyBorder="1" applyAlignment="1">
      <alignment horizontal="right"/>
    </xf>
    <xf numFmtId="0" fontId="1" fillId="0" borderId="0" xfId="1"/>
    <xf numFmtId="0" fontId="4" fillId="2" borderId="5" xfId="0" applyFont="1" applyFill="1" applyBorder="1" applyAlignment="1">
      <alignment horizontal="center" vertical="center" wrapText="1"/>
    </xf>
    <xf numFmtId="0" fontId="8" fillId="0" borderId="21" xfId="0" applyFont="1" applyBorder="1" applyAlignment="1" applyProtection="1">
      <alignment vertical="center" wrapText="1"/>
      <protection locked="0"/>
    </xf>
    <xf numFmtId="0" fontId="8" fillId="0" borderId="12" xfId="0" applyFont="1" applyBorder="1" applyAlignment="1">
      <alignment vertical="center"/>
    </xf>
    <xf numFmtId="0" fontId="8" fillId="0" borderId="12" xfId="0" applyFont="1" applyBorder="1" applyAlignment="1">
      <alignment horizontal="right" vertical="center"/>
    </xf>
    <xf numFmtId="0" fontId="8" fillId="0" borderId="13" xfId="0" applyFont="1" applyBorder="1" applyAlignment="1">
      <alignment horizontal="center" vertical="center"/>
    </xf>
    <xf numFmtId="49" fontId="8" fillId="0" borderId="14" xfId="0" applyNumberFormat="1" applyFont="1" applyBorder="1" applyAlignment="1" applyProtection="1">
      <alignment horizontal="center"/>
      <protection locked="0"/>
    </xf>
    <xf numFmtId="0" fontId="0" fillId="0" borderId="0" xfId="0" applyBorder="1"/>
    <xf numFmtId="0" fontId="8" fillId="0" borderId="15" xfId="0" applyFont="1" applyBorder="1" applyAlignment="1">
      <alignment horizontal="center" vertical="center" wrapText="1"/>
    </xf>
    <xf numFmtId="0" fontId="11" fillId="0" borderId="6" xfId="0" applyFont="1" applyBorder="1"/>
    <xf numFmtId="0" fontId="11" fillId="0" borderId="6" xfId="0" applyFont="1" applyBorder="1" applyAlignment="1">
      <alignment horizontal="right"/>
    </xf>
    <xf numFmtId="0" fontId="11" fillId="0" borderId="7" xfId="0" applyFont="1" applyBorder="1" applyAlignment="1">
      <alignment horizontal="right"/>
    </xf>
    <xf numFmtId="0" fontId="11" fillId="0" borderId="10" xfId="0" applyFont="1" applyBorder="1" applyAlignment="1">
      <alignment horizontal="right"/>
    </xf>
    <xf numFmtId="0" fontId="8" fillId="0" borderId="25" xfId="0" applyFont="1" applyBorder="1" applyAlignment="1" applyProtection="1">
      <alignment horizontal="left" vertical="center"/>
      <protection locked="0"/>
    </xf>
    <xf numFmtId="3" fontId="8" fillId="0" borderId="12" xfId="0" applyNumberFormat="1" applyFont="1" applyBorder="1" applyAlignment="1" applyProtection="1">
      <alignment vertical="center"/>
      <protection locked="0"/>
    </xf>
    <xf numFmtId="0" fontId="8" fillId="0" borderId="12" xfId="0" applyFont="1" applyBorder="1" applyAlignment="1" applyProtection="1">
      <alignment horizontal="center"/>
      <protection locked="0"/>
    </xf>
    <xf numFmtId="3" fontId="12" fillId="0" borderId="6" xfId="0" applyNumberFormat="1" applyFont="1" applyBorder="1"/>
    <xf numFmtId="3" fontId="13" fillId="0" borderId="6" xfId="0" applyNumberFormat="1" applyFont="1" applyBorder="1"/>
    <xf numFmtId="0" fontId="11" fillId="0" borderId="22" xfId="0" applyFont="1" applyBorder="1"/>
    <xf numFmtId="0" fontId="0" fillId="0" borderId="9" xfId="0" applyBorder="1"/>
    <xf numFmtId="0" fontId="0" fillId="0" borderId="8" xfId="0" applyBorder="1"/>
    <xf numFmtId="0" fontId="0" fillId="0" borderId="0" xfId="0" applyAlignment="1">
      <alignment horizontal="center" vertical="top"/>
    </xf>
    <xf numFmtId="0" fontId="0" fillId="0" borderId="9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8" xfId="0" applyBorder="1" applyAlignment="1">
      <alignment horizontal="center"/>
    </xf>
    <xf numFmtId="0" fontId="4" fillId="2" borderId="7" xfId="0" applyFont="1" applyFill="1" applyBorder="1" applyAlignment="1">
      <alignment horizontal="center" wrapText="1"/>
    </xf>
    <xf numFmtId="0" fontId="4" fillId="2" borderId="8" xfId="0" applyFont="1" applyFill="1" applyBorder="1" applyAlignment="1">
      <alignment horizontal="center" wrapText="1"/>
    </xf>
    <xf numFmtId="0" fontId="10" fillId="0" borderId="20" xfId="0" applyFont="1" applyBorder="1" applyAlignment="1">
      <alignment horizontal="center"/>
    </xf>
    <xf numFmtId="0" fontId="10" fillId="0" borderId="24" xfId="0" applyFont="1" applyBorder="1" applyAlignment="1">
      <alignment horizontal="center"/>
    </xf>
    <xf numFmtId="0" fontId="6" fillId="0" borderId="27" xfId="0" applyFont="1" applyBorder="1" applyAlignment="1">
      <alignment horizontal="center" vertical="center" textRotation="90"/>
    </xf>
    <xf numFmtId="0" fontId="6" fillId="0" borderId="28" xfId="0" applyFont="1" applyBorder="1" applyAlignment="1">
      <alignment horizontal="center" vertical="center" textRotation="90"/>
    </xf>
    <xf numFmtId="0" fontId="6" fillId="0" borderId="29" xfId="0" applyFont="1" applyBorder="1" applyAlignment="1">
      <alignment horizontal="center" vertical="center" textRotation="90"/>
    </xf>
    <xf numFmtId="0" fontId="6" fillId="0" borderId="27" xfId="0" applyFont="1" applyBorder="1" applyAlignment="1">
      <alignment horizontal="center" vertical="center" textRotation="90" wrapText="1"/>
    </xf>
    <xf numFmtId="0" fontId="6" fillId="0" borderId="28" xfId="0" applyFont="1" applyBorder="1" applyAlignment="1">
      <alignment horizontal="center" vertical="center" textRotation="90" wrapText="1"/>
    </xf>
    <xf numFmtId="0" fontId="6" fillId="0" borderId="29" xfId="0" applyFont="1" applyBorder="1" applyAlignment="1">
      <alignment horizontal="center" vertical="center" textRotation="90" wrapText="1"/>
    </xf>
    <xf numFmtId="0" fontId="5" fillId="0" borderId="27" xfId="0" applyFont="1" applyBorder="1" applyAlignment="1">
      <alignment horizontal="center" vertical="center" textRotation="90" wrapText="1"/>
    </xf>
    <xf numFmtId="0" fontId="5" fillId="0" borderId="28" xfId="0" applyFont="1" applyBorder="1" applyAlignment="1">
      <alignment horizontal="center" vertical="center" textRotation="90" wrapText="1"/>
    </xf>
    <xf numFmtId="0" fontId="5" fillId="0" borderId="29" xfId="0" applyFont="1" applyBorder="1" applyAlignment="1">
      <alignment horizontal="center" vertical="center" textRotation="90" wrapText="1"/>
    </xf>
    <xf numFmtId="0" fontId="2" fillId="0" borderId="27" xfId="0" applyFont="1" applyBorder="1" applyAlignment="1">
      <alignment horizontal="center" vertical="center" textRotation="90"/>
    </xf>
    <xf numFmtId="0" fontId="2" fillId="0" borderId="28" xfId="0" applyFont="1" applyBorder="1" applyAlignment="1">
      <alignment horizontal="center" vertical="center" textRotation="90"/>
    </xf>
    <xf numFmtId="0" fontId="2" fillId="0" borderId="29" xfId="0" applyFont="1" applyBorder="1" applyAlignment="1">
      <alignment horizontal="center" vertical="center" textRotation="90"/>
    </xf>
    <xf numFmtId="0" fontId="5" fillId="0" borderId="27" xfId="0" applyFont="1" applyBorder="1" applyAlignment="1">
      <alignment horizontal="center" vertical="center" textRotation="90"/>
    </xf>
    <xf numFmtId="0" fontId="5" fillId="0" borderId="28" xfId="0" applyFont="1" applyBorder="1" applyAlignment="1">
      <alignment horizontal="center" vertical="center" textRotation="90"/>
    </xf>
    <xf numFmtId="0" fontId="5" fillId="0" borderId="29" xfId="0" applyFont="1" applyBorder="1" applyAlignment="1">
      <alignment horizontal="center" vertical="center" textRotation="90"/>
    </xf>
    <xf numFmtId="0" fontId="5" fillId="0" borderId="30" xfId="0" applyFont="1" applyBorder="1" applyAlignment="1">
      <alignment horizontal="center" vertical="center" textRotation="90" wrapText="1"/>
    </xf>
    <xf numFmtId="0" fontId="5" fillId="0" borderId="31" xfId="0" applyFont="1" applyBorder="1" applyAlignment="1">
      <alignment horizontal="center" vertical="center" textRotation="90" wrapText="1"/>
    </xf>
    <xf numFmtId="0" fontId="5" fillId="0" borderId="32" xfId="0" applyFont="1" applyBorder="1" applyAlignment="1">
      <alignment horizontal="center" vertical="center" textRotation="90" wrapText="1"/>
    </xf>
    <xf numFmtId="0" fontId="5" fillId="0" borderId="11" xfId="0" applyFont="1" applyBorder="1" applyAlignment="1">
      <alignment horizontal="center" vertical="center" textRotation="90" wrapText="1"/>
    </xf>
    <xf numFmtId="0" fontId="5" fillId="0" borderId="33" xfId="0" applyFont="1" applyBorder="1" applyAlignment="1">
      <alignment horizontal="center" vertical="center" textRotation="90" wrapText="1"/>
    </xf>
    <xf numFmtId="0" fontId="5" fillId="0" borderId="34" xfId="0" applyFont="1" applyBorder="1" applyAlignment="1">
      <alignment horizontal="center" vertical="center" textRotation="90" wrapText="1"/>
    </xf>
  </cellXfs>
  <cellStyles count="2">
    <cellStyle name="Normalno" xfId="0" builtinId="0"/>
    <cellStyle name="Style 1" xfId="1"/>
  </cellStyles>
  <dxfs count="0"/>
  <tableStyles count="4" defaultTableStyle="Table Style 1" defaultPivotStyle="PivotStyleLight16">
    <tableStyle name="PivotTable Style 1" table="0" count="0"/>
    <tableStyle name="PivotTable Style 2" table="0" count="0"/>
    <tableStyle name="Table Style 1" pivot="0" count="0"/>
    <tableStyle name="Table Style 2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152400</xdr:rowOff>
    </xdr:from>
    <xdr:to>
      <xdr:col>8</xdr:col>
      <xdr:colOff>561975</xdr:colOff>
      <xdr:row>48</xdr:row>
      <xdr:rowOff>57150</xdr:rowOff>
    </xdr:to>
    <xdr:sp macro="" textlink="">
      <xdr:nvSpPr>
        <xdr:cNvPr id="2" name="TekstniOkvir 1"/>
        <xdr:cNvSpPr txBox="1"/>
      </xdr:nvSpPr>
      <xdr:spPr>
        <a:xfrm>
          <a:off x="57150" y="152400"/>
          <a:ext cx="5381625" cy="90487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/>
          </a:r>
          <a:b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</a:br>
          <a:endParaRPr lang="hr-HR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endParaRPr lang="hr-HR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endParaRPr lang="hr-HR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REPUBLIKA HRVATSKA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SISAČKO-MOSLAVAČKA ŽUPANIJA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OPĆINA VELIKA LUDINA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OPĆINSKO</a:t>
          </a:r>
          <a:r>
            <a:rPr lang="hr-HR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 VIJEĆE</a:t>
          </a:r>
          <a:endParaRPr lang="hr-HR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 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KLASA:   400-06/17-01/11                                                                   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URBROJ: 2176/19-02-17-1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 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Velika Ludina, 14.11.2017.                                                                   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 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 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 Na temelju članaka 33. i 34. Zakona o Proračunu („Narodne novine“ broj: 87/08., 136/12 i 15/15) i članka 34. i 35. Statuta Općine Velika Ludina ("Službene novine Općine Velika Ludina“ broj: 6/09, 7/11, 2/13 i 6/14),  Općinsko vijeće Općine Velika Ludina na svojoj 05. sjednici održanoj 14.11.2017. godine, donijelo je    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 </a:t>
          </a:r>
        </a:p>
        <a:p>
          <a:pPr algn="ctr"/>
          <a:r>
            <a:rPr lang="hr-HR" sz="1100" b="1">
              <a:solidFill>
                <a:schemeClr val="dk1"/>
              </a:solidFill>
              <a:latin typeface="+mn-lt"/>
              <a:ea typeface="+mn-ea"/>
              <a:cs typeface="+mn-cs"/>
            </a:rPr>
            <a:t>III. IZMJENE I DOPUNE</a:t>
          </a:r>
        </a:p>
        <a:p>
          <a:pPr algn="ctr"/>
          <a:r>
            <a:rPr lang="hr-HR" sz="1100" b="1">
              <a:solidFill>
                <a:schemeClr val="dk1"/>
              </a:solidFill>
              <a:latin typeface="+mn-lt"/>
              <a:ea typeface="+mn-ea"/>
              <a:cs typeface="+mn-cs"/>
            </a:rPr>
            <a:t>PLANA RAZVOJNIH PROGRAMA </a:t>
          </a:r>
          <a:endParaRPr lang="hr-HR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algn="ctr"/>
          <a:r>
            <a:rPr lang="hr-HR" sz="1100" b="1">
              <a:solidFill>
                <a:schemeClr val="dk1"/>
              </a:solidFill>
              <a:latin typeface="+mn-lt"/>
              <a:ea typeface="+mn-ea"/>
              <a:cs typeface="+mn-cs"/>
            </a:rPr>
            <a:t>ZA 2017. GODINU</a:t>
          </a:r>
          <a:endParaRPr lang="hr-HR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 </a:t>
          </a:r>
        </a:p>
        <a:p>
          <a:pPr algn="ctr"/>
          <a:r>
            <a:rPr lang="hr-HR" sz="1100" b="1">
              <a:solidFill>
                <a:schemeClr val="dk1"/>
              </a:solidFill>
              <a:latin typeface="+mn-lt"/>
              <a:ea typeface="+mn-ea"/>
              <a:cs typeface="+mn-cs"/>
            </a:rPr>
            <a:t>Članak 1.</a:t>
          </a:r>
          <a:endParaRPr lang="hr-HR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hr-HR" sz="1100" b="1">
              <a:solidFill>
                <a:schemeClr val="dk1"/>
              </a:solidFill>
              <a:latin typeface="+mn-lt"/>
              <a:ea typeface="+mn-ea"/>
              <a:cs typeface="+mn-cs"/>
            </a:rPr>
            <a:t> </a:t>
          </a:r>
          <a:endParaRPr lang="hr-HR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Ovim</a:t>
          </a:r>
          <a:r>
            <a:rPr lang="hr-HR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 III. Izmjenama i dopunama </a:t>
          </a:r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Plana razvojnih programa definiraju se ciljevi i prioriteti razvoja Općine Velika Ludina povezani s programskom i organizacijskom klasifikacijom proračuna u skladu sa strateškim ciljevima i prioritetima za 2017. godinu.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 </a:t>
          </a:r>
        </a:p>
        <a:p>
          <a:pPr algn="ctr"/>
          <a:r>
            <a:rPr lang="hr-HR" sz="1100" b="1">
              <a:solidFill>
                <a:schemeClr val="dk1"/>
              </a:solidFill>
              <a:latin typeface="+mn-lt"/>
              <a:ea typeface="+mn-ea"/>
              <a:cs typeface="+mn-cs"/>
            </a:rPr>
            <a:t>Članak 2.</a:t>
          </a:r>
          <a:endParaRPr lang="hr-HR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hr-HR" sz="1100" b="1">
              <a:solidFill>
                <a:schemeClr val="dk1"/>
              </a:solidFill>
              <a:latin typeface="+mn-lt"/>
              <a:ea typeface="+mn-ea"/>
              <a:cs typeface="+mn-cs"/>
            </a:rPr>
            <a:t> </a:t>
          </a:r>
          <a:endParaRPr lang="hr-HR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Privitak ovih</a:t>
          </a:r>
          <a:r>
            <a:rPr lang="hr-HR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 III. Izmjena i dopuna</a:t>
          </a:r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 Plana je tablica sa popisom razvojnih programa, projekata i aktivnosti, koji su povezani s programskom i organizacijskom klasifikacijom proračuna, sa visinom planiranih sredstava po izvorima, raspoređenih po godinama. 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 </a:t>
          </a:r>
        </a:p>
        <a:p>
          <a:pPr algn="ctr"/>
          <a:r>
            <a:rPr lang="hr-HR" sz="1100" b="1">
              <a:solidFill>
                <a:schemeClr val="dk1"/>
              </a:solidFill>
              <a:latin typeface="+mn-lt"/>
              <a:ea typeface="+mn-ea"/>
              <a:cs typeface="+mn-cs"/>
            </a:rPr>
            <a:t>Članak 3.</a:t>
          </a:r>
          <a:endParaRPr lang="hr-HR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 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Ove</a:t>
          </a:r>
          <a:r>
            <a:rPr lang="hr-HR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 III. Izmjene i dopune</a:t>
          </a:r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 Plana razvojnih programa stupaju na snagu osmog dana od dana objave u „Službenim novinama Općine Velika Ludina“.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 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 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                                  OPĆINSKO VIJEĆE OPĆINE VELIKA LUDINA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						                                                                                 		      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                                                                                                                        Predsjednik: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                                                                                                                Vjekoslav Kamenščak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 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								  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 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 </a:t>
          </a:r>
        </a:p>
        <a:p>
          <a:endParaRPr lang="hr-HR" sz="1100"/>
        </a:p>
      </xdr:txBody>
    </xdr:sp>
    <xdr:clientData/>
  </xdr:twoCellAnchor>
  <xdr:twoCellAnchor editAs="oneCell">
    <xdr:from>
      <xdr:col>0</xdr:col>
      <xdr:colOff>57150</xdr:colOff>
      <xdr:row>0</xdr:row>
      <xdr:rowOff>152400</xdr:rowOff>
    </xdr:from>
    <xdr:to>
      <xdr:col>0</xdr:col>
      <xdr:colOff>571500</xdr:colOff>
      <xdr:row>4</xdr:row>
      <xdr:rowOff>38100</xdr:rowOff>
    </xdr:to>
    <xdr:pic>
      <xdr:nvPicPr>
        <xdr:cNvPr id="3" name="Picture 2" descr="GRBM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7150" y="152400"/>
          <a:ext cx="514350" cy="64770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pulent">
      <a:dk1>
        <a:sysClr val="windowText" lastClr="000000"/>
      </a:dk1>
      <a:lt1>
        <a:sysClr val="window" lastClr="FFFFFF"/>
      </a:lt1>
      <a:dk2>
        <a:srgbClr val="B13F9A"/>
      </a:dk2>
      <a:lt2>
        <a:srgbClr val="F4E7ED"/>
      </a:lt2>
      <a:accent1>
        <a:srgbClr val="B83D68"/>
      </a:accent1>
      <a:accent2>
        <a:srgbClr val="AC66BB"/>
      </a:accent2>
      <a:accent3>
        <a:srgbClr val="DE6C36"/>
      </a:accent3>
      <a:accent4>
        <a:srgbClr val="F9B639"/>
      </a:accent4>
      <a:accent5>
        <a:srgbClr val="CF6DA4"/>
      </a:accent5>
      <a:accent6>
        <a:srgbClr val="FA8D3D"/>
      </a:accent6>
      <a:hlink>
        <a:srgbClr val="FFDE66"/>
      </a:hlink>
      <a:folHlink>
        <a:srgbClr val="D490C5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"/>
  <sheetViews>
    <sheetView tabSelected="1" topLeftCell="A10" workbookViewId="0">
      <selection activeCell="A44" sqref="A44"/>
    </sheetView>
  </sheetViews>
  <sheetFormatPr defaultRowHeight="15"/>
  <sheetData>
    <row r="1" spans="1:9">
      <c r="A1" s="211"/>
      <c r="B1" s="211"/>
      <c r="C1" s="211"/>
      <c r="D1" s="211"/>
      <c r="E1" s="211"/>
      <c r="F1" s="211"/>
      <c r="G1" s="211"/>
      <c r="H1" s="211"/>
      <c r="I1" s="211"/>
    </row>
    <row r="2" spans="1:9">
      <c r="A2" s="211"/>
      <c r="B2" s="211"/>
      <c r="C2" s="211"/>
      <c r="D2" s="211"/>
      <c r="E2" s="211"/>
      <c r="F2" s="211"/>
      <c r="G2" s="211"/>
      <c r="H2" s="211"/>
      <c r="I2" s="211"/>
    </row>
    <row r="3" spans="1:9">
      <c r="A3" s="211"/>
      <c r="B3" s="211"/>
      <c r="C3" s="211"/>
      <c r="D3" s="211"/>
      <c r="E3" s="211"/>
      <c r="F3" s="211"/>
      <c r="G3" s="211"/>
      <c r="H3" s="211"/>
      <c r="I3" s="211"/>
    </row>
    <row r="4" spans="1:9">
      <c r="A4" s="211"/>
      <c r="B4" s="211"/>
      <c r="C4" s="211"/>
      <c r="D4" s="211"/>
      <c r="E4" s="211"/>
      <c r="F4" s="211"/>
      <c r="G4" s="211"/>
      <c r="H4" s="211"/>
      <c r="I4" s="211"/>
    </row>
    <row r="5" spans="1:9">
      <c r="A5" s="211"/>
      <c r="B5" s="211"/>
      <c r="C5" s="211"/>
      <c r="D5" s="211"/>
      <c r="E5" s="211"/>
      <c r="F5" s="211"/>
      <c r="G5" s="211"/>
      <c r="H5" s="211"/>
      <c r="I5" s="211"/>
    </row>
    <row r="6" spans="1:9">
      <c r="A6" s="211"/>
      <c r="B6" s="211"/>
      <c r="C6" s="211"/>
      <c r="D6" s="211"/>
      <c r="E6" s="211"/>
      <c r="F6" s="211"/>
      <c r="G6" s="211"/>
      <c r="H6" s="211"/>
      <c r="I6" s="211"/>
    </row>
    <row r="7" spans="1:9">
      <c r="A7" s="211"/>
      <c r="B7" s="211"/>
      <c r="C7" s="211"/>
      <c r="D7" s="211"/>
      <c r="E7" s="211"/>
      <c r="F7" s="211"/>
      <c r="G7" s="211"/>
      <c r="H7" s="211"/>
      <c r="I7" s="211"/>
    </row>
    <row r="8" spans="1:9">
      <c r="A8" s="211"/>
      <c r="B8" s="211"/>
      <c r="C8" s="211"/>
      <c r="D8" s="211"/>
      <c r="E8" s="211"/>
      <c r="F8" s="211"/>
      <c r="G8" s="211"/>
      <c r="H8" s="211"/>
      <c r="I8" s="211"/>
    </row>
    <row r="9" spans="1:9">
      <c r="A9" s="211"/>
      <c r="B9" s="211"/>
      <c r="C9" s="211"/>
      <c r="D9" s="211"/>
      <c r="E9" s="211"/>
      <c r="F9" s="211"/>
      <c r="G9" s="211"/>
      <c r="H9" s="211"/>
      <c r="I9" s="211"/>
    </row>
    <row r="10" spans="1:9">
      <c r="A10" s="211"/>
      <c r="B10" s="211"/>
      <c r="C10" s="211"/>
      <c r="D10" s="211"/>
      <c r="E10" s="211"/>
      <c r="F10" s="211"/>
      <c r="G10" s="211"/>
      <c r="H10" s="211"/>
      <c r="I10" s="211"/>
    </row>
    <row r="11" spans="1:9">
      <c r="A11" s="211"/>
      <c r="B11" s="211"/>
      <c r="C11" s="211"/>
      <c r="D11" s="211"/>
      <c r="E11" s="211"/>
      <c r="F11" s="211"/>
      <c r="G11" s="211"/>
      <c r="H11" s="211"/>
      <c r="I11" s="211"/>
    </row>
    <row r="12" spans="1:9">
      <c r="A12" s="211"/>
      <c r="B12" s="211"/>
      <c r="C12" s="211"/>
      <c r="D12" s="211"/>
      <c r="E12" s="211"/>
      <c r="F12" s="211"/>
      <c r="G12" s="211"/>
      <c r="H12" s="211"/>
      <c r="I12" s="211"/>
    </row>
    <row r="13" spans="1:9">
      <c r="A13" s="211"/>
      <c r="B13" s="211"/>
      <c r="C13" s="211"/>
      <c r="D13" s="211"/>
      <c r="E13" s="211"/>
      <c r="F13" s="211"/>
      <c r="G13" s="211"/>
      <c r="H13" s="211"/>
      <c r="I13" s="211"/>
    </row>
    <row r="14" spans="1:9">
      <c r="A14" s="211"/>
      <c r="B14" s="211"/>
      <c r="C14" s="211"/>
      <c r="D14" s="211"/>
      <c r="E14" s="211"/>
      <c r="F14" s="211"/>
      <c r="G14" s="211"/>
      <c r="H14" s="211"/>
      <c r="I14" s="211"/>
    </row>
    <row r="15" spans="1:9">
      <c r="A15" s="211"/>
      <c r="B15" s="211"/>
      <c r="C15" s="211"/>
      <c r="D15" s="211"/>
      <c r="E15" s="211"/>
      <c r="F15" s="211"/>
      <c r="G15" s="211"/>
      <c r="H15" s="211"/>
      <c r="I15" s="211"/>
    </row>
    <row r="16" spans="1:9">
      <c r="A16" s="211"/>
      <c r="B16" s="211"/>
      <c r="C16" s="211"/>
      <c r="D16" s="211"/>
      <c r="E16" s="211"/>
      <c r="F16" s="211"/>
      <c r="G16" s="211"/>
      <c r="H16" s="211"/>
      <c r="I16" s="211"/>
    </row>
    <row r="17" spans="1:9">
      <c r="A17" s="211"/>
      <c r="B17" s="211"/>
      <c r="C17" s="211"/>
      <c r="D17" s="211"/>
      <c r="E17" s="211"/>
      <c r="F17" s="211"/>
      <c r="G17" s="211"/>
      <c r="H17" s="211"/>
      <c r="I17" s="211"/>
    </row>
    <row r="18" spans="1:9">
      <c r="A18" s="211"/>
      <c r="B18" s="211"/>
      <c r="C18" s="211"/>
      <c r="D18" s="211"/>
      <c r="E18" s="211"/>
      <c r="F18" s="211"/>
      <c r="G18" s="211"/>
      <c r="H18" s="211"/>
      <c r="I18" s="211"/>
    </row>
    <row r="19" spans="1:9">
      <c r="A19" s="211"/>
      <c r="B19" s="211"/>
      <c r="C19" s="211"/>
      <c r="D19" s="211"/>
      <c r="E19" s="211"/>
      <c r="F19" s="211"/>
      <c r="G19" s="211"/>
      <c r="H19" s="211"/>
      <c r="I19" s="211"/>
    </row>
    <row r="20" spans="1:9">
      <c r="A20" s="211"/>
      <c r="B20" s="211"/>
      <c r="C20" s="211"/>
      <c r="D20" s="211"/>
      <c r="E20" s="211"/>
      <c r="F20" s="211"/>
      <c r="G20" s="211"/>
      <c r="H20" s="211"/>
      <c r="I20" s="211"/>
    </row>
    <row r="21" spans="1:9">
      <c r="A21" s="211"/>
      <c r="B21" s="211"/>
      <c r="C21" s="211"/>
      <c r="D21" s="211"/>
      <c r="E21" s="211"/>
      <c r="F21" s="211"/>
      <c r="G21" s="211"/>
      <c r="H21" s="211"/>
      <c r="I21" s="211"/>
    </row>
    <row r="22" spans="1:9">
      <c r="A22" s="211"/>
      <c r="B22" s="211"/>
      <c r="C22" s="211"/>
      <c r="D22" s="211"/>
      <c r="E22" s="211"/>
      <c r="F22" s="211"/>
      <c r="G22" s="211"/>
      <c r="H22" s="211"/>
      <c r="I22" s="211"/>
    </row>
    <row r="23" spans="1:9">
      <c r="A23" s="211"/>
      <c r="B23" s="211"/>
      <c r="C23" s="211"/>
      <c r="D23" s="211"/>
      <c r="E23" s="211"/>
      <c r="F23" s="211"/>
      <c r="G23" s="211"/>
      <c r="H23" s="211"/>
      <c r="I23" s="211"/>
    </row>
    <row r="24" spans="1:9">
      <c r="A24" s="211"/>
      <c r="B24" s="211"/>
      <c r="C24" s="211"/>
      <c r="D24" s="211"/>
      <c r="E24" s="211"/>
      <c r="F24" s="211"/>
      <c r="G24" s="211"/>
      <c r="H24" s="211"/>
      <c r="I24" s="211"/>
    </row>
    <row r="25" spans="1:9">
      <c r="A25" s="211"/>
      <c r="B25" s="211"/>
      <c r="C25" s="211"/>
      <c r="D25" s="211"/>
      <c r="E25" s="211"/>
      <c r="F25" s="211"/>
      <c r="G25" s="211"/>
      <c r="H25" s="211"/>
      <c r="I25" s="211"/>
    </row>
    <row r="26" spans="1:9">
      <c r="A26" s="211"/>
      <c r="B26" s="211"/>
      <c r="C26" s="211"/>
      <c r="D26" s="211"/>
      <c r="E26" s="211"/>
      <c r="F26" s="211"/>
      <c r="G26" s="211"/>
      <c r="H26" s="211"/>
      <c r="I26" s="211"/>
    </row>
    <row r="27" spans="1:9">
      <c r="A27" s="211"/>
      <c r="B27" s="211"/>
      <c r="C27" s="211"/>
      <c r="D27" s="211"/>
      <c r="E27" s="211"/>
      <c r="F27" s="211"/>
      <c r="G27" s="211"/>
      <c r="H27" s="211"/>
      <c r="I27" s="211"/>
    </row>
    <row r="28" spans="1:9">
      <c r="A28" s="211"/>
      <c r="B28" s="211"/>
      <c r="C28" s="211"/>
      <c r="D28" s="211"/>
      <c r="E28" s="211"/>
      <c r="F28" s="211"/>
      <c r="G28" s="211"/>
      <c r="H28" s="211"/>
      <c r="I28" s="211"/>
    </row>
    <row r="29" spans="1:9">
      <c r="A29" s="211"/>
      <c r="B29" s="211"/>
      <c r="C29" s="211"/>
      <c r="D29" s="211"/>
      <c r="E29" s="211"/>
      <c r="F29" s="211"/>
      <c r="G29" s="211"/>
      <c r="H29" s="211"/>
      <c r="I29" s="211"/>
    </row>
    <row r="30" spans="1:9">
      <c r="A30" s="211"/>
      <c r="B30" s="211"/>
      <c r="C30" s="211"/>
      <c r="D30" s="211"/>
      <c r="E30" s="211"/>
      <c r="F30" s="211"/>
      <c r="G30" s="211"/>
      <c r="H30" s="211"/>
      <c r="I30" s="211"/>
    </row>
    <row r="31" spans="1:9">
      <c r="A31" s="211"/>
      <c r="B31" s="211"/>
      <c r="C31" s="211"/>
      <c r="D31" s="211"/>
      <c r="E31" s="211"/>
      <c r="F31" s="211"/>
      <c r="G31" s="211"/>
      <c r="H31" s="211"/>
      <c r="I31" s="211"/>
    </row>
    <row r="32" spans="1:9">
      <c r="A32" s="211"/>
      <c r="B32" s="211"/>
      <c r="C32" s="211"/>
      <c r="D32" s="211"/>
      <c r="E32" s="211"/>
      <c r="F32" s="211"/>
      <c r="G32" s="211"/>
      <c r="H32" s="211"/>
      <c r="I32" s="211"/>
    </row>
    <row r="33" spans="1:9">
      <c r="A33" s="211"/>
      <c r="B33" s="211"/>
      <c r="C33" s="211"/>
      <c r="D33" s="211"/>
      <c r="E33" s="211"/>
      <c r="F33" s="211"/>
      <c r="G33" s="211"/>
      <c r="H33" s="211"/>
      <c r="I33" s="211"/>
    </row>
    <row r="34" spans="1:9">
      <c r="A34" s="211"/>
      <c r="B34" s="211"/>
      <c r="C34" s="211"/>
      <c r="D34" s="211"/>
      <c r="E34" s="211"/>
      <c r="F34" s="211"/>
      <c r="G34" s="211"/>
      <c r="H34" s="211"/>
      <c r="I34" s="211"/>
    </row>
    <row r="35" spans="1:9">
      <c r="A35" s="211"/>
      <c r="B35" s="211"/>
      <c r="C35" s="211"/>
      <c r="D35" s="211"/>
      <c r="E35" s="211"/>
      <c r="F35" s="211"/>
      <c r="G35" s="211"/>
      <c r="H35" s="211"/>
      <c r="I35" s="211"/>
    </row>
    <row r="36" spans="1:9">
      <c r="A36" s="211"/>
      <c r="B36" s="211"/>
      <c r="C36" s="211"/>
      <c r="D36" s="211"/>
      <c r="E36" s="211"/>
      <c r="F36" s="211"/>
      <c r="G36" s="211"/>
      <c r="H36" s="211"/>
      <c r="I36" s="211"/>
    </row>
    <row r="37" spans="1:9">
      <c r="A37" s="211"/>
      <c r="B37" s="211"/>
      <c r="C37" s="211"/>
      <c r="D37" s="211"/>
      <c r="E37" s="211"/>
      <c r="F37" s="211"/>
      <c r="G37" s="211"/>
      <c r="H37" s="211"/>
      <c r="I37" s="211"/>
    </row>
    <row r="38" spans="1:9">
      <c r="A38" s="211"/>
      <c r="B38" s="211"/>
      <c r="C38" s="211"/>
      <c r="D38" s="211"/>
      <c r="E38" s="211"/>
      <c r="F38" s="211"/>
      <c r="G38" s="211"/>
      <c r="H38" s="211"/>
      <c r="I38" s="211"/>
    </row>
    <row r="39" spans="1:9">
      <c r="A39" s="211"/>
      <c r="B39" s="211"/>
      <c r="C39" s="211"/>
      <c r="D39" s="211"/>
      <c r="E39" s="211"/>
      <c r="F39" s="211"/>
      <c r="G39" s="211"/>
      <c r="H39" s="211"/>
      <c r="I39" s="211"/>
    </row>
    <row r="40" spans="1:9">
      <c r="A40" s="211"/>
      <c r="B40" s="211"/>
      <c r="C40" s="211"/>
      <c r="D40" s="211"/>
      <c r="E40" s="211"/>
      <c r="F40" s="211"/>
      <c r="G40" s="211"/>
      <c r="H40" s="211"/>
      <c r="I40" s="211"/>
    </row>
    <row r="41" spans="1:9">
      <c r="A41" s="211"/>
      <c r="B41" s="211"/>
      <c r="C41" s="211"/>
      <c r="D41" s="211"/>
      <c r="E41" s="211"/>
      <c r="F41" s="211"/>
      <c r="G41" s="211"/>
      <c r="H41" s="211"/>
      <c r="I41" s="211"/>
    </row>
  </sheetData>
  <mergeCells count="1">
    <mergeCell ref="A1:I41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S87"/>
  <sheetViews>
    <sheetView workbookViewId="0">
      <pane ySplit="1" topLeftCell="A62" activePane="bottomLeft" state="frozen"/>
      <selection sqref="A1:I45"/>
      <selection pane="bottomLeft" activeCell="C61" sqref="C61"/>
    </sheetView>
  </sheetViews>
  <sheetFormatPr defaultRowHeight="15"/>
  <cols>
    <col min="1" max="2" width="9.42578125" customWidth="1"/>
    <col min="3" max="3" width="11.7109375" customWidth="1"/>
    <col min="4" max="4" width="36.42578125" customWidth="1"/>
    <col min="5" max="7" width="12.7109375" customWidth="1"/>
    <col min="8" max="8" width="36.42578125" customWidth="1"/>
    <col min="9" max="14" width="12.7109375" customWidth="1"/>
  </cols>
  <sheetData>
    <row r="1" spans="1:19" ht="39.75" thickBot="1">
      <c r="A1" s="191" t="s">
        <v>0</v>
      </c>
      <c r="B1" s="191" t="s">
        <v>1</v>
      </c>
      <c r="C1" s="126" t="s">
        <v>10</v>
      </c>
      <c r="D1" s="3" t="s">
        <v>2</v>
      </c>
      <c r="E1" s="2" t="s">
        <v>213</v>
      </c>
      <c r="F1" s="2" t="s">
        <v>156</v>
      </c>
      <c r="G1" s="2" t="s">
        <v>192</v>
      </c>
      <c r="H1" s="3" t="s">
        <v>3</v>
      </c>
      <c r="I1" s="2" t="s">
        <v>193</v>
      </c>
      <c r="J1" s="2" t="s">
        <v>5</v>
      </c>
      <c r="K1" s="2" t="s">
        <v>155</v>
      </c>
      <c r="L1" s="2" t="s">
        <v>194</v>
      </c>
      <c r="M1" s="215" t="s">
        <v>4</v>
      </c>
      <c r="N1" s="216"/>
    </row>
    <row r="2" spans="1:19" ht="33" customHeight="1" thickBot="1">
      <c r="A2" s="225" t="s">
        <v>212</v>
      </c>
      <c r="B2" s="219" t="s">
        <v>9</v>
      </c>
      <c r="C2" s="7" t="s">
        <v>44</v>
      </c>
      <c r="D2" s="4" t="s">
        <v>12</v>
      </c>
      <c r="E2" s="5">
        <f>E3+E4+E5+E6+E7</f>
        <v>725000</v>
      </c>
      <c r="F2" s="5">
        <f>F3+F4+F5+F6+F7</f>
        <v>675000</v>
      </c>
      <c r="G2" s="5">
        <f>G3+G4+G5+G6+G7</f>
        <v>675000</v>
      </c>
      <c r="H2" s="34"/>
      <c r="I2" s="34"/>
      <c r="J2" s="34"/>
      <c r="K2" s="34"/>
      <c r="L2" s="34"/>
      <c r="M2" s="34"/>
      <c r="N2" s="35"/>
    </row>
    <row r="3" spans="1:19" ht="24">
      <c r="A3" s="226"/>
      <c r="B3" s="220"/>
      <c r="C3" s="50" t="s">
        <v>45</v>
      </c>
      <c r="D3" s="51" t="s">
        <v>68</v>
      </c>
      <c r="E3" s="52">
        <v>220000</v>
      </c>
      <c r="F3" s="52">
        <v>200000</v>
      </c>
      <c r="G3" s="52">
        <v>200000</v>
      </c>
      <c r="H3" s="137" t="s">
        <v>158</v>
      </c>
      <c r="I3" s="54">
        <v>12</v>
      </c>
      <c r="J3" s="54">
        <v>12</v>
      </c>
      <c r="K3" s="55">
        <v>12</v>
      </c>
      <c r="L3" s="54">
        <v>12</v>
      </c>
      <c r="M3" s="140" t="s">
        <v>61</v>
      </c>
      <c r="N3" s="141" t="s">
        <v>63</v>
      </c>
      <c r="O3" s="1"/>
    </row>
    <row r="4" spans="1:19" ht="24">
      <c r="A4" s="226"/>
      <c r="B4" s="220"/>
      <c r="C4" s="57" t="s">
        <v>47</v>
      </c>
      <c r="D4" s="58" t="s">
        <v>14</v>
      </c>
      <c r="E4" s="59">
        <v>200000</v>
      </c>
      <c r="F4" s="59">
        <v>200000</v>
      </c>
      <c r="G4" s="59">
        <v>200000</v>
      </c>
      <c r="H4" s="138" t="s">
        <v>159</v>
      </c>
      <c r="I4" s="60">
        <v>10</v>
      </c>
      <c r="J4" s="60">
        <v>10</v>
      </c>
      <c r="K4" s="61">
        <v>10</v>
      </c>
      <c r="L4" s="60">
        <v>10</v>
      </c>
      <c r="M4" s="142" t="s">
        <v>61</v>
      </c>
      <c r="N4" s="143" t="s">
        <v>63</v>
      </c>
      <c r="O4" s="1"/>
    </row>
    <row r="5" spans="1:19" ht="15" customHeight="1">
      <c r="A5" s="226"/>
      <c r="B5" s="220"/>
      <c r="C5" s="57" t="s">
        <v>69</v>
      </c>
      <c r="D5" s="58" t="s">
        <v>15</v>
      </c>
      <c r="E5" s="59">
        <v>220000</v>
      </c>
      <c r="F5" s="59">
        <v>220000</v>
      </c>
      <c r="G5" s="59">
        <v>220000</v>
      </c>
      <c r="H5" s="84" t="s">
        <v>160</v>
      </c>
      <c r="I5" s="63">
        <v>283600</v>
      </c>
      <c r="J5" s="63">
        <v>283600</v>
      </c>
      <c r="K5" s="64">
        <v>286600</v>
      </c>
      <c r="L5" s="63">
        <v>283600</v>
      </c>
      <c r="M5" s="142" t="s">
        <v>61</v>
      </c>
      <c r="N5" s="144" t="s">
        <v>63</v>
      </c>
      <c r="O5" s="1"/>
    </row>
    <row r="6" spans="1:19" ht="15" customHeight="1">
      <c r="A6" s="226"/>
      <c r="B6" s="220"/>
      <c r="C6" s="57" t="s">
        <v>70</v>
      </c>
      <c r="D6" s="58" t="s">
        <v>16</v>
      </c>
      <c r="E6" s="59">
        <v>75000</v>
      </c>
      <c r="F6" s="59">
        <v>55000</v>
      </c>
      <c r="G6" s="59">
        <v>55000</v>
      </c>
      <c r="H6" s="84" t="s">
        <v>177</v>
      </c>
      <c r="I6" s="60"/>
      <c r="J6" s="60"/>
      <c r="K6" s="61"/>
      <c r="L6" s="60"/>
      <c r="M6" s="142" t="s">
        <v>61</v>
      </c>
      <c r="N6" s="144" t="s">
        <v>63</v>
      </c>
      <c r="O6" s="1"/>
    </row>
    <row r="7" spans="1:19" ht="15" customHeight="1" thickBot="1">
      <c r="A7" s="226"/>
      <c r="B7" s="220"/>
      <c r="C7" s="65" t="s">
        <v>71</v>
      </c>
      <c r="D7" s="66" t="s">
        <v>72</v>
      </c>
      <c r="E7" s="67">
        <v>10000</v>
      </c>
      <c r="F7" s="66">
        <v>0</v>
      </c>
      <c r="G7" s="66">
        <v>0</v>
      </c>
      <c r="H7" s="85" t="s">
        <v>178</v>
      </c>
      <c r="I7" s="68">
        <v>1</v>
      </c>
      <c r="J7" s="68">
        <v>20</v>
      </c>
      <c r="K7" s="69"/>
      <c r="L7" s="68"/>
      <c r="M7" s="145" t="s">
        <v>61</v>
      </c>
      <c r="N7" s="146" t="s">
        <v>63</v>
      </c>
      <c r="O7" s="1"/>
    </row>
    <row r="8" spans="1:19" ht="33" customHeight="1" thickBot="1">
      <c r="A8" s="226"/>
      <c r="B8" s="220"/>
      <c r="C8" s="29" t="s">
        <v>17</v>
      </c>
      <c r="D8" s="4" t="s">
        <v>73</v>
      </c>
      <c r="E8" s="5">
        <f>E9+E10+E11</f>
        <v>2730000</v>
      </c>
      <c r="F8" s="5">
        <f>F9+F11</f>
        <v>500000</v>
      </c>
      <c r="G8" s="5">
        <f>G9+G11</f>
        <v>0</v>
      </c>
      <c r="H8" s="36"/>
      <c r="I8" s="36"/>
      <c r="J8" s="36"/>
      <c r="K8" s="36"/>
      <c r="L8" s="36"/>
      <c r="M8" s="37"/>
      <c r="N8" s="38"/>
      <c r="O8" s="1"/>
    </row>
    <row r="9" spans="1:19" ht="15" customHeight="1">
      <c r="A9" s="226"/>
      <c r="B9" s="220"/>
      <c r="C9" s="72" t="s">
        <v>74</v>
      </c>
      <c r="D9" s="53" t="s">
        <v>195</v>
      </c>
      <c r="E9" s="73">
        <v>2130000</v>
      </c>
      <c r="F9" s="73">
        <v>0</v>
      </c>
      <c r="G9" s="73">
        <v>0</v>
      </c>
      <c r="H9" s="133"/>
      <c r="I9" s="54"/>
      <c r="J9" s="54"/>
      <c r="K9" s="54">
        <v>0</v>
      </c>
      <c r="L9" s="54">
        <v>0</v>
      </c>
      <c r="M9" s="55" t="s">
        <v>61</v>
      </c>
      <c r="N9" s="141" t="s">
        <v>63</v>
      </c>
      <c r="O9" s="1"/>
    </row>
    <row r="10" spans="1:19" ht="15" customHeight="1">
      <c r="A10" s="226"/>
      <c r="B10" s="220"/>
      <c r="C10" s="203" t="s">
        <v>210</v>
      </c>
      <c r="D10" s="91" t="s">
        <v>211</v>
      </c>
      <c r="E10" s="204">
        <v>600000</v>
      </c>
      <c r="F10" s="204"/>
      <c r="G10" s="204"/>
      <c r="H10" s="205"/>
      <c r="I10" s="93"/>
      <c r="J10" s="93"/>
      <c r="K10" s="93">
        <v>0</v>
      </c>
      <c r="L10" s="93">
        <v>0</v>
      </c>
      <c r="M10" s="152" t="s">
        <v>61</v>
      </c>
      <c r="N10" s="153" t="s">
        <v>63</v>
      </c>
      <c r="O10" s="1"/>
    </row>
    <row r="11" spans="1:19" ht="15" customHeight="1" thickBot="1">
      <c r="A11" s="226"/>
      <c r="B11" s="220"/>
      <c r="C11" s="75"/>
      <c r="D11" s="66" t="s">
        <v>209</v>
      </c>
      <c r="E11" s="67"/>
      <c r="F11" s="67">
        <v>500000</v>
      </c>
      <c r="G11" s="67">
        <v>0</v>
      </c>
      <c r="H11" s="139"/>
      <c r="I11" s="68">
        <v>0</v>
      </c>
      <c r="J11" s="68"/>
      <c r="K11" s="68"/>
      <c r="L11" s="68">
        <v>0</v>
      </c>
      <c r="M11" s="69" t="s">
        <v>61</v>
      </c>
      <c r="N11" s="146" t="s">
        <v>63</v>
      </c>
    </row>
    <row r="12" spans="1:19" ht="30.75" customHeight="1" thickBot="1">
      <c r="A12" s="226"/>
      <c r="B12" s="220"/>
      <c r="C12" s="29" t="s">
        <v>18</v>
      </c>
      <c r="D12" s="4" t="s">
        <v>75</v>
      </c>
      <c r="E12" s="5">
        <f>E13+E14+E15</f>
        <v>190000</v>
      </c>
      <c r="F12" s="5">
        <f>F13+F14+F15</f>
        <v>260000</v>
      </c>
      <c r="G12" s="5">
        <f>G13+G14+G15</f>
        <v>260000</v>
      </c>
      <c r="H12" s="129" t="s">
        <v>161</v>
      </c>
      <c r="I12" s="44"/>
      <c r="J12" s="44"/>
      <c r="K12" s="44"/>
      <c r="L12" s="44"/>
      <c r="M12" s="49" t="s">
        <v>61</v>
      </c>
      <c r="N12" s="128" t="s">
        <v>63</v>
      </c>
    </row>
    <row r="13" spans="1:19" ht="24">
      <c r="A13" s="226"/>
      <c r="B13" s="220"/>
      <c r="C13" s="50" t="s">
        <v>19</v>
      </c>
      <c r="D13" s="127" t="s">
        <v>76</v>
      </c>
      <c r="E13" s="77">
        <v>180000</v>
      </c>
      <c r="F13" s="77">
        <v>250000</v>
      </c>
      <c r="G13" s="77">
        <v>250000</v>
      </c>
      <c r="H13" s="53"/>
      <c r="I13" s="54"/>
      <c r="J13" s="54"/>
      <c r="K13" s="54"/>
      <c r="L13" s="54"/>
      <c r="M13" s="74" t="s">
        <v>61</v>
      </c>
      <c r="N13" s="56" t="s">
        <v>63</v>
      </c>
    </row>
    <row r="14" spans="1:19" ht="15" customHeight="1">
      <c r="A14" s="226"/>
      <c r="B14" s="220"/>
      <c r="C14" s="57" t="s">
        <v>20</v>
      </c>
      <c r="D14" s="58" t="s">
        <v>21</v>
      </c>
      <c r="E14" s="78">
        <v>5000</v>
      </c>
      <c r="F14" s="78">
        <v>5000</v>
      </c>
      <c r="G14" s="78">
        <v>5000</v>
      </c>
      <c r="H14" s="58"/>
      <c r="I14" s="60"/>
      <c r="J14" s="60"/>
      <c r="K14" s="60"/>
      <c r="L14" s="60"/>
      <c r="M14" s="79" t="s">
        <v>61</v>
      </c>
      <c r="N14" s="62" t="s">
        <v>63</v>
      </c>
    </row>
    <row r="15" spans="1:19" ht="15" customHeight="1" thickBot="1">
      <c r="A15" s="226"/>
      <c r="B15" s="220"/>
      <c r="C15" s="75" t="s">
        <v>196</v>
      </c>
      <c r="D15" s="66" t="s">
        <v>77</v>
      </c>
      <c r="E15" s="80">
        <v>5000</v>
      </c>
      <c r="F15" s="80">
        <v>5000</v>
      </c>
      <c r="G15" s="80">
        <v>5000</v>
      </c>
      <c r="H15" s="66"/>
      <c r="I15" s="68"/>
      <c r="J15" s="68"/>
      <c r="K15" s="68"/>
      <c r="L15" s="68"/>
      <c r="M15" s="76"/>
      <c r="N15" s="81"/>
      <c r="S15" s="190"/>
    </row>
    <row r="16" spans="1:19" ht="30.75" customHeight="1" thickBot="1">
      <c r="A16" s="226"/>
      <c r="B16" s="220"/>
      <c r="C16" s="7" t="s">
        <v>11</v>
      </c>
      <c r="D16" s="47" t="s">
        <v>134</v>
      </c>
      <c r="E16" s="48">
        <f>E17+E18+E19</f>
        <v>230000</v>
      </c>
      <c r="F16" s="48">
        <f>F17+F18+F19</f>
        <v>30000</v>
      </c>
      <c r="G16" s="48">
        <f>G17+G18+G19</f>
        <v>30000</v>
      </c>
      <c r="H16" s="47"/>
      <c r="I16" s="44"/>
      <c r="J16" s="44"/>
      <c r="K16" s="44"/>
      <c r="L16" s="44"/>
      <c r="M16" s="45"/>
      <c r="N16" s="46"/>
    </row>
    <row r="17" spans="1:14" ht="15" customHeight="1">
      <c r="A17" s="226"/>
      <c r="B17" s="220"/>
      <c r="C17" s="72" t="s">
        <v>13</v>
      </c>
      <c r="D17" s="53" t="s">
        <v>135</v>
      </c>
      <c r="E17" s="77">
        <v>30000</v>
      </c>
      <c r="F17" s="77">
        <v>30000</v>
      </c>
      <c r="G17" s="77">
        <v>30000</v>
      </c>
      <c r="H17" s="53"/>
      <c r="I17" s="54"/>
      <c r="J17" s="54"/>
      <c r="K17" s="54"/>
      <c r="L17" s="54"/>
      <c r="M17" s="54"/>
      <c r="N17" s="130"/>
    </row>
    <row r="18" spans="1:14" ht="15" customHeight="1">
      <c r="A18" s="226"/>
      <c r="B18" s="220"/>
      <c r="C18" s="83"/>
      <c r="D18" s="58"/>
      <c r="E18" s="78"/>
      <c r="F18" s="78">
        <v>0</v>
      </c>
      <c r="G18" s="78">
        <v>0</v>
      </c>
      <c r="H18" s="58"/>
      <c r="I18" s="60">
        <v>1</v>
      </c>
      <c r="J18" s="60">
        <v>1</v>
      </c>
      <c r="K18" s="60">
        <v>0</v>
      </c>
      <c r="L18" s="60">
        <v>0</v>
      </c>
      <c r="M18" s="60" t="s">
        <v>61</v>
      </c>
      <c r="N18" s="131" t="s">
        <v>63</v>
      </c>
    </row>
    <row r="19" spans="1:14" ht="15" customHeight="1" thickBot="1">
      <c r="A19" s="226"/>
      <c r="B19" s="221"/>
      <c r="C19" s="75" t="s">
        <v>136</v>
      </c>
      <c r="D19" s="66" t="s">
        <v>137</v>
      </c>
      <c r="E19" s="80">
        <v>200000</v>
      </c>
      <c r="F19" s="80">
        <v>0</v>
      </c>
      <c r="G19" s="80">
        <v>0</v>
      </c>
      <c r="H19" s="66"/>
      <c r="I19" s="68">
        <v>1</v>
      </c>
      <c r="J19" s="68">
        <v>1</v>
      </c>
      <c r="K19" s="68">
        <v>0</v>
      </c>
      <c r="L19" s="68">
        <v>0</v>
      </c>
      <c r="M19" s="68" t="s">
        <v>61</v>
      </c>
      <c r="N19" s="132" t="s">
        <v>63</v>
      </c>
    </row>
    <row r="20" spans="1:14" ht="30.75" customHeight="1" thickBot="1">
      <c r="A20" s="226"/>
      <c r="B20" s="222" t="s">
        <v>8</v>
      </c>
      <c r="C20" s="6" t="s">
        <v>34</v>
      </c>
      <c r="D20" s="4" t="s">
        <v>23</v>
      </c>
      <c r="E20" s="5">
        <f>E21+E22+E23+E24+E25</f>
        <v>2735000</v>
      </c>
      <c r="F20" s="5">
        <f>F21+F22+F23+F25</f>
        <v>455000</v>
      </c>
      <c r="G20" s="5">
        <f>G21+G22+G23+G25</f>
        <v>405000</v>
      </c>
      <c r="H20" s="43"/>
      <c r="I20" s="44"/>
      <c r="J20" s="44"/>
      <c r="K20" s="44"/>
      <c r="L20" s="44"/>
      <c r="M20" s="49"/>
      <c r="N20" s="46"/>
    </row>
    <row r="21" spans="1:14" ht="15" customHeight="1">
      <c r="A21" s="226"/>
      <c r="B21" s="223"/>
      <c r="C21" s="50" t="s">
        <v>35</v>
      </c>
      <c r="D21" s="53" t="s">
        <v>24</v>
      </c>
      <c r="E21" s="86">
        <v>100000</v>
      </c>
      <c r="F21" s="77">
        <v>200000</v>
      </c>
      <c r="G21" s="77">
        <v>200000</v>
      </c>
      <c r="H21" s="147" t="s">
        <v>179</v>
      </c>
      <c r="I21" s="54"/>
      <c r="J21" s="54"/>
      <c r="K21" s="54"/>
      <c r="L21" s="54"/>
      <c r="M21" s="55" t="s">
        <v>61</v>
      </c>
      <c r="N21" s="141" t="s">
        <v>63</v>
      </c>
    </row>
    <row r="22" spans="1:14">
      <c r="A22" s="226"/>
      <c r="B22" s="223"/>
      <c r="C22" s="57" t="s">
        <v>78</v>
      </c>
      <c r="D22" s="58" t="s">
        <v>79</v>
      </c>
      <c r="E22" s="87">
        <v>35000</v>
      </c>
      <c r="F22" s="78">
        <v>35000</v>
      </c>
      <c r="G22" s="78">
        <v>35000</v>
      </c>
      <c r="H22" s="148" t="s">
        <v>180</v>
      </c>
      <c r="I22" s="60"/>
      <c r="J22" s="60"/>
      <c r="K22" s="60"/>
      <c r="L22" s="60"/>
      <c r="M22" s="61" t="s">
        <v>61</v>
      </c>
      <c r="N22" s="131" t="s">
        <v>63</v>
      </c>
    </row>
    <row r="23" spans="1:14" ht="24.75">
      <c r="A23" s="226"/>
      <c r="B23" s="223"/>
      <c r="C23" s="65" t="s">
        <v>80</v>
      </c>
      <c r="D23" s="66" t="s">
        <v>33</v>
      </c>
      <c r="E23" s="88">
        <v>2400000</v>
      </c>
      <c r="F23" s="80">
        <v>150000</v>
      </c>
      <c r="G23" s="80">
        <v>100000</v>
      </c>
      <c r="H23" s="149" t="s">
        <v>181</v>
      </c>
      <c r="I23" s="68"/>
      <c r="J23" s="68"/>
      <c r="K23" s="68"/>
      <c r="L23" s="68"/>
      <c r="M23" s="69" t="s">
        <v>61</v>
      </c>
      <c r="N23" s="132" t="s">
        <v>63</v>
      </c>
    </row>
    <row r="24" spans="1:14" ht="24">
      <c r="A24" s="226"/>
      <c r="B24" s="223"/>
      <c r="C24" s="192" t="s">
        <v>199</v>
      </c>
      <c r="D24" s="89" t="s">
        <v>200</v>
      </c>
      <c r="E24" s="88">
        <v>115000</v>
      </c>
      <c r="F24" s="80"/>
      <c r="G24" s="80"/>
      <c r="H24" s="149"/>
      <c r="I24" s="68"/>
      <c r="J24" s="68"/>
      <c r="K24" s="68"/>
      <c r="L24" s="68"/>
      <c r="M24" s="69"/>
      <c r="N24" s="132"/>
    </row>
    <row r="25" spans="1:14" ht="25.5" customHeight="1" thickBot="1">
      <c r="A25" s="227"/>
      <c r="B25" s="224"/>
      <c r="C25" s="65" t="s">
        <v>201</v>
      </c>
      <c r="D25" s="89" t="s">
        <v>81</v>
      </c>
      <c r="E25" s="88">
        <v>85000</v>
      </c>
      <c r="F25" s="80">
        <v>70000</v>
      </c>
      <c r="G25" s="80">
        <v>70000</v>
      </c>
      <c r="H25" s="149" t="s">
        <v>182</v>
      </c>
      <c r="I25" s="68">
        <v>1</v>
      </c>
      <c r="J25" s="68">
        <v>1</v>
      </c>
      <c r="K25" s="68">
        <v>1</v>
      </c>
      <c r="L25" s="68">
        <v>1</v>
      </c>
      <c r="M25" s="69" t="s">
        <v>61</v>
      </c>
      <c r="N25" s="132" t="s">
        <v>63</v>
      </c>
    </row>
    <row r="26" spans="1:14" ht="45.75" thickBot="1">
      <c r="A26" s="228" t="s">
        <v>198</v>
      </c>
      <c r="B26" s="219" t="s">
        <v>197</v>
      </c>
      <c r="C26" s="7" t="s">
        <v>25</v>
      </c>
      <c r="D26" s="4" t="s">
        <v>26</v>
      </c>
      <c r="E26" s="5">
        <f>E27</f>
        <v>300000</v>
      </c>
      <c r="F26" s="5">
        <f>F27</f>
        <v>350000</v>
      </c>
      <c r="G26" s="5">
        <f>G27</f>
        <v>350000</v>
      </c>
      <c r="H26" s="129" t="s">
        <v>162</v>
      </c>
      <c r="I26" s="44">
        <v>13</v>
      </c>
      <c r="J26" s="44">
        <v>13</v>
      </c>
      <c r="K26" s="44">
        <v>13</v>
      </c>
      <c r="L26" s="44">
        <v>13</v>
      </c>
      <c r="M26" s="49" t="s">
        <v>61</v>
      </c>
      <c r="N26" s="128" t="s">
        <v>63</v>
      </c>
    </row>
    <row r="27" spans="1:14" ht="15" customHeight="1" thickBot="1">
      <c r="A27" s="229"/>
      <c r="B27" s="220"/>
      <c r="C27" s="90" t="s">
        <v>27</v>
      </c>
      <c r="D27" s="91" t="s">
        <v>28</v>
      </c>
      <c r="E27" s="92">
        <v>300000</v>
      </c>
      <c r="F27" s="92">
        <v>350000</v>
      </c>
      <c r="G27" s="92">
        <v>350000</v>
      </c>
      <c r="H27" s="91"/>
      <c r="I27" s="91"/>
      <c r="J27" s="91"/>
      <c r="K27" s="91"/>
      <c r="L27" s="91"/>
      <c r="M27" s="150"/>
      <c r="N27" s="151"/>
    </row>
    <row r="28" spans="1:14" ht="30.75" customHeight="1" thickBot="1">
      <c r="A28" s="229"/>
      <c r="B28" s="220"/>
      <c r="C28" s="7" t="s">
        <v>29</v>
      </c>
      <c r="D28" s="23" t="s">
        <v>82</v>
      </c>
      <c r="E28" s="5">
        <f>E29+E30+E31+E32</f>
        <v>2872000</v>
      </c>
      <c r="F28" s="5">
        <f>F29+F30+F31+F32</f>
        <v>2585000</v>
      </c>
      <c r="G28" s="5">
        <f>G29+G30+G31+G32</f>
        <v>2435000</v>
      </c>
      <c r="H28" s="129" t="s">
        <v>163</v>
      </c>
      <c r="I28" s="44">
        <v>10</v>
      </c>
      <c r="J28" s="44">
        <v>10</v>
      </c>
      <c r="K28" s="44">
        <v>10</v>
      </c>
      <c r="L28" s="44">
        <v>10</v>
      </c>
      <c r="M28" s="46" t="s">
        <v>61</v>
      </c>
      <c r="N28" s="128" t="s">
        <v>63</v>
      </c>
    </row>
    <row r="29" spans="1:14" ht="15" customHeight="1">
      <c r="A29" s="229"/>
      <c r="B29" s="220"/>
      <c r="C29" s="72" t="s">
        <v>30</v>
      </c>
      <c r="D29" s="53" t="s">
        <v>83</v>
      </c>
      <c r="E29" s="77">
        <v>1156000</v>
      </c>
      <c r="F29" s="77">
        <v>1200000</v>
      </c>
      <c r="G29" s="77">
        <v>1250000</v>
      </c>
      <c r="H29" s="53"/>
      <c r="I29" s="54"/>
      <c r="J29" s="54"/>
      <c r="K29" s="54"/>
      <c r="L29" s="54"/>
      <c r="M29" s="94"/>
      <c r="N29" s="130"/>
    </row>
    <row r="30" spans="1:14" ht="15" customHeight="1">
      <c r="A30" s="229"/>
      <c r="B30" s="220"/>
      <c r="C30" s="83" t="s">
        <v>31</v>
      </c>
      <c r="D30" s="58" t="s">
        <v>84</v>
      </c>
      <c r="E30" s="78">
        <v>1525000</v>
      </c>
      <c r="F30" s="78">
        <v>1300000</v>
      </c>
      <c r="G30" s="78">
        <v>1100000</v>
      </c>
      <c r="H30" s="58"/>
      <c r="I30" s="60"/>
      <c r="J30" s="60"/>
      <c r="K30" s="60"/>
      <c r="L30" s="60"/>
      <c r="M30" s="95"/>
      <c r="N30" s="131"/>
    </row>
    <row r="31" spans="1:14" ht="15" customHeight="1">
      <c r="A31" s="229"/>
      <c r="B31" s="220"/>
      <c r="C31" s="75" t="s">
        <v>32</v>
      </c>
      <c r="D31" s="66" t="s">
        <v>85</v>
      </c>
      <c r="E31" s="80">
        <v>111000</v>
      </c>
      <c r="F31" s="80">
        <v>35000</v>
      </c>
      <c r="G31" s="80">
        <v>35000</v>
      </c>
      <c r="H31" s="66"/>
      <c r="I31" s="68"/>
      <c r="J31" s="68"/>
      <c r="K31" s="68"/>
      <c r="L31" s="68"/>
      <c r="M31" s="76"/>
      <c r="N31" s="132"/>
    </row>
    <row r="32" spans="1:14" ht="15" customHeight="1" thickBot="1">
      <c r="A32" s="229"/>
      <c r="B32" s="220"/>
      <c r="C32" s="65" t="s">
        <v>157</v>
      </c>
      <c r="D32" s="66" t="s">
        <v>140</v>
      </c>
      <c r="E32" s="67">
        <v>80000</v>
      </c>
      <c r="F32" s="67">
        <v>50000</v>
      </c>
      <c r="G32" s="67">
        <v>50000</v>
      </c>
      <c r="H32" s="66"/>
      <c r="I32" s="68"/>
      <c r="J32" s="68"/>
      <c r="K32" s="69"/>
      <c r="L32" s="68"/>
      <c r="M32" s="70"/>
      <c r="N32" s="71"/>
    </row>
    <row r="33" spans="1:19" ht="30.75" customHeight="1" thickBot="1">
      <c r="A33" s="229"/>
      <c r="B33" s="220"/>
      <c r="C33" s="7" t="s">
        <v>22</v>
      </c>
      <c r="D33" s="47" t="s">
        <v>138</v>
      </c>
      <c r="E33" s="48">
        <f>E34</f>
        <v>50000</v>
      </c>
      <c r="F33" s="48">
        <f>F34</f>
        <v>20000</v>
      </c>
      <c r="G33" s="48">
        <f>G34</f>
        <v>15000</v>
      </c>
      <c r="H33" s="47"/>
      <c r="I33" s="44"/>
      <c r="J33" s="44"/>
      <c r="K33" s="44"/>
      <c r="L33" s="44"/>
      <c r="M33" s="45"/>
      <c r="N33" s="46"/>
    </row>
    <row r="34" spans="1:19" ht="24.75" customHeight="1" thickBot="1">
      <c r="A34" s="230"/>
      <c r="B34" s="221"/>
      <c r="C34" s="72" t="s">
        <v>139</v>
      </c>
      <c r="D34" s="127" t="s">
        <v>140</v>
      </c>
      <c r="E34" s="77">
        <v>50000</v>
      </c>
      <c r="F34" s="77">
        <v>20000</v>
      </c>
      <c r="G34" s="77">
        <v>15000</v>
      </c>
      <c r="H34" s="82" t="s">
        <v>164</v>
      </c>
      <c r="I34" s="54"/>
      <c r="J34" s="54"/>
      <c r="K34" s="54"/>
      <c r="L34" s="54"/>
      <c r="M34" s="55" t="s">
        <v>61</v>
      </c>
      <c r="N34" s="130" t="s">
        <v>63</v>
      </c>
    </row>
    <row r="35" spans="1:19" ht="30.75" customHeight="1" thickBot="1">
      <c r="A35" s="231" t="s">
        <v>38</v>
      </c>
      <c r="B35" s="222" t="s">
        <v>7</v>
      </c>
      <c r="C35" s="9" t="s">
        <v>49</v>
      </c>
      <c r="D35" s="8" t="s">
        <v>191</v>
      </c>
      <c r="E35" s="5">
        <f>E36+E37+E38+E39+E40</f>
        <v>285000</v>
      </c>
      <c r="F35" s="5">
        <f>F36+F38+F39+F40</f>
        <v>265000</v>
      </c>
      <c r="G35" s="5">
        <f>G36+G38+G39+G40</f>
        <v>265000</v>
      </c>
      <c r="H35" s="134"/>
      <c r="I35" s="40"/>
      <c r="J35" s="40"/>
      <c r="K35" s="40"/>
      <c r="L35" s="40"/>
      <c r="M35" s="41"/>
      <c r="N35" s="42"/>
    </row>
    <row r="36" spans="1:19" ht="15" customHeight="1">
      <c r="A36" s="232"/>
      <c r="B36" s="223"/>
      <c r="C36" s="50" t="s">
        <v>50</v>
      </c>
      <c r="D36" s="53" t="s">
        <v>36</v>
      </c>
      <c r="E36" s="96">
        <v>100000</v>
      </c>
      <c r="F36" s="96">
        <v>100000</v>
      </c>
      <c r="G36" s="96">
        <v>100000</v>
      </c>
      <c r="H36" s="82" t="s">
        <v>165</v>
      </c>
      <c r="I36" s="54">
        <v>45</v>
      </c>
      <c r="J36" s="54">
        <v>45</v>
      </c>
      <c r="K36" s="54">
        <v>45</v>
      </c>
      <c r="L36" s="54">
        <v>45</v>
      </c>
      <c r="M36" s="55" t="s">
        <v>61</v>
      </c>
      <c r="N36" s="141" t="s">
        <v>63</v>
      </c>
    </row>
    <row r="37" spans="1:19" ht="15" customHeight="1">
      <c r="A37" s="232"/>
      <c r="B37" s="223"/>
      <c r="C37" s="50" t="s">
        <v>86</v>
      </c>
      <c r="D37" s="53" t="s">
        <v>202</v>
      </c>
      <c r="E37" s="96">
        <v>30000</v>
      </c>
      <c r="F37" s="96"/>
      <c r="G37" s="96"/>
      <c r="H37" s="82"/>
      <c r="I37" s="54"/>
      <c r="J37" s="54"/>
      <c r="K37" s="54"/>
      <c r="L37" s="54"/>
      <c r="M37" s="55"/>
      <c r="N37" s="141"/>
    </row>
    <row r="38" spans="1:19" ht="15" customHeight="1">
      <c r="A38" s="232"/>
      <c r="B38" s="223"/>
      <c r="C38" s="50" t="s">
        <v>88</v>
      </c>
      <c r="D38" s="53" t="s">
        <v>87</v>
      </c>
      <c r="E38" s="96">
        <v>10000</v>
      </c>
      <c r="F38" s="96">
        <v>15000</v>
      </c>
      <c r="G38" s="96">
        <v>15000</v>
      </c>
      <c r="H38" s="82" t="s">
        <v>166</v>
      </c>
      <c r="I38" s="54"/>
      <c r="J38" s="54"/>
      <c r="K38" s="54"/>
      <c r="L38" s="54"/>
      <c r="M38" s="55" t="s">
        <v>61</v>
      </c>
      <c r="N38" s="141" t="s">
        <v>63</v>
      </c>
    </row>
    <row r="39" spans="1:19" ht="15" customHeight="1">
      <c r="A39" s="232"/>
      <c r="B39" s="223"/>
      <c r="C39" s="57" t="s">
        <v>90</v>
      </c>
      <c r="D39" s="58" t="s">
        <v>89</v>
      </c>
      <c r="E39" s="97">
        <v>100000</v>
      </c>
      <c r="F39" s="97">
        <v>110000</v>
      </c>
      <c r="G39" s="97">
        <v>110000</v>
      </c>
      <c r="H39" s="84" t="s">
        <v>167</v>
      </c>
      <c r="I39" s="60">
        <v>25</v>
      </c>
      <c r="J39" s="60">
        <v>25</v>
      </c>
      <c r="K39" s="60">
        <v>25</v>
      </c>
      <c r="L39" s="60">
        <v>25</v>
      </c>
      <c r="M39" s="61" t="s">
        <v>61</v>
      </c>
      <c r="N39" s="131" t="s">
        <v>63</v>
      </c>
    </row>
    <row r="40" spans="1:19" ht="15" customHeight="1" thickBot="1">
      <c r="A40" s="232"/>
      <c r="B40" s="223"/>
      <c r="C40" s="65" t="s">
        <v>203</v>
      </c>
      <c r="D40" s="89" t="s">
        <v>91</v>
      </c>
      <c r="E40" s="98">
        <v>45000</v>
      </c>
      <c r="F40" s="98">
        <v>40000</v>
      </c>
      <c r="G40" s="98">
        <v>40000</v>
      </c>
      <c r="H40" s="85" t="s">
        <v>168</v>
      </c>
      <c r="I40" s="68">
        <v>65</v>
      </c>
      <c r="J40" s="68">
        <v>19</v>
      </c>
      <c r="K40" s="68">
        <v>20</v>
      </c>
      <c r="L40" s="68">
        <v>20</v>
      </c>
      <c r="M40" s="69" t="s">
        <v>61</v>
      </c>
      <c r="N40" s="132" t="s">
        <v>63</v>
      </c>
    </row>
    <row r="41" spans="1:19" ht="30.75" customHeight="1" thickBot="1">
      <c r="A41" s="232"/>
      <c r="B41" s="223"/>
      <c r="C41" s="9" t="s">
        <v>92</v>
      </c>
      <c r="D41" s="47" t="s">
        <v>93</v>
      </c>
      <c r="E41" s="48">
        <f>E42</f>
        <v>931000</v>
      </c>
      <c r="F41" s="48">
        <f>F42</f>
        <v>780000</v>
      </c>
      <c r="G41" s="48">
        <f>G42</f>
        <v>800000</v>
      </c>
      <c r="H41" s="154" t="s">
        <v>169</v>
      </c>
      <c r="I41" s="44"/>
      <c r="J41" s="44"/>
      <c r="K41" s="44"/>
      <c r="L41" s="44"/>
      <c r="M41" s="39" t="s">
        <v>64</v>
      </c>
      <c r="N41" s="155" t="s">
        <v>65</v>
      </c>
    </row>
    <row r="42" spans="1:19" ht="15" customHeight="1" thickBot="1">
      <c r="A42" s="232"/>
      <c r="B42" s="224"/>
      <c r="C42" s="99" t="s">
        <v>94</v>
      </c>
      <c r="D42" s="91" t="s">
        <v>95</v>
      </c>
      <c r="E42" s="92">
        <v>931000</v>
      </c>
      <c r="F42" s="92">
        <v>780000</v>
      </c>
      <c r="G42" s="92">
        <v>800000</v>
      </c>
      <c r="H42" s="135"/>
      <c r="I42" s="93"/>
      <c r="J42" s="93"/>
      <c r="K42" s="93"/>
      <c r="L42" s="93"/>
      <c r="M42" s="152"/>
      <c r="N42" s="153"/>
    </row>
    <row r="43" spans="1:19" ht="30.75" customHeight="1" thickBot="1">
      <c r="A43" s="232"/>
      <c r="B43" s="222" t="s">
        <v>6</v>
      </c>
      <c r="C43" s="9" t="s">
        <v>52</v>
      </c>
      <c r="D43" s="47" t="s">
        <v>57</v>
      </c>
      <c r="E43" s="48">
        <f>E44</f>
        <v>60000</v>
      </c>
      <c r="F43" s="48">
        <f>F44</f>
        <v>60000</v>
      </c>
      <c r="G43" s="48">
        <f>G44</f>
        <v>60000</v>
      </c>
      <c r="H43" s="8" t="s">
        <v>170</v>
      </c>
      <c r="I43" s="157">
        <v>30</v>
      </c>
      <c r="J43" s="157">
        <v>30</v>
      </c>
      <c r="K43" s="157">
        <v>30</v>
      </c>
      <c r="L43" s="157">
        <v>30</v>
      </c>
      <c r="M43" s="158" t="s">
        <v>61</v>
      </c>
      <c r="N43" s="156" t="s">
        <v>63</v>
      </c>
    </row>
    <row r="44" spans="1:19" ht="24.75" customHeight="1" thickBot="1">
      <c r="A44" s="232"/>
      <c r="B44" s="224"/>
      <c r="C44" s="100" t="s">
        <v>96</v>
      </c>
      <c r="D44" s="101" t="s">
        <v>97</v>
      </c>
      <c r="E44" s="73">
        <v>60000</v>
      </c>
      <c r="F44" s="73">
        <v>60000</v>
      </c>
      <c r="G44" s="73">
        <v>60000</v>
      </c>
      <c r="H44" s="82"/>
      <c r="I44" s="54"/>
      <c r="J44" s="54"/>
      <c r="K44" s="54"/>
      <c r="L44" s="54"/>
      <c r="M44" s="74"/>
      <c r="N44" s="130"/>
    </row>
    <row r="45" spans="1:19" ht="30.75" customHeight="1" thickBot="1">
      <c r="A45" s="232"/>
      <c r="B45" s="222" t="s">
        <v>41</v>
      </c>
      <c r="C45" s="30" t="s">
        <v>48</v>
      </c>
      <c r="D45" s="24" t="s">
        <v>98</v>
      </c>
      <c r="E45" s="14">
        <f>E46+E47+E48</f>
        <v>85000</v>
      </c>
      <c r="F45" s="25">
        <f>F46+F47+F48</f>
        <v>80000</v>
      </c>
      <c r="G45" s="25">
        <f>G46+G47+G48</f>
        <v>80000</v>
      </c>
      <c r="H45" s="26"/>
      <c r="I45" s="26"/>
      <c r="J45" s="26"/>
      <c r="K45" s="26"/>
      <c r="L45" s="26"/>
      <c r="M45" s="18"/>
      <c r="N45" s="27"/>
    </row>
    <row r="46" spans="1:19" ht="15" customHeight="1">
      <c r="A46" s="232"/>
      <c r="B46" s="223"/>
      <c r="C46" s="102" t="s">
        <v>55</v>
      </c>
      <c r="D46" s="103" t="s">
        <v>46</v>
      </c>
      <c r="E46" s="104">
        <v>35000</v>
      </c>
      <c r="F46" s="104">
        <v>35000</v>
      </c>
      <c r="G46" s="104">
        <v>35000</v>
      </c>
      <c r="H46" s="121" t="s">
        <v>62</v>
      </c>
      <c r="I46" s="106">
        <v>885</v>
      </c>
      <c r="J46" s="106">
        <v>885</v>
      </c>
      <c r="K46" s="106">
        <v>885</v>
      </c>
      <c r="L46" s="106">
        <v>885</v>
      </c>
      <c r="M46" s="160" t="s">
        <v>61</v>
      </c>
      <c r="N46" s="141" t="s">
        <v>63</v>
      </c>
      <c r="S46" s="190"/>
    </row>
    <row r="47" spans="1:19" ht="15" customHeight="1">
      <c r="A47" s="232"/>
      <c r="B47" s="223"/>
      <c r="C47" s="108" t="s">
        <v>99</v>
      </c>
      <c r="D47" s="109" t="s">
        <v>100</v>
      </c>
      <c r="E47" s="110">
        <v>25000</v>
      </c>
      <c r="F47" s="110">
        <v>20000</v>
      </c>
      <c r="G47" s="110">
        <v>20000</v>
      </c>
      <c r="H47" s="125" t="s">
        <v>171</v>
      </c>
      <c r="I47" s="111"/>
      <c r="J47" s="111"/>
      <c r="K47" s="111"/>
      <c r="L47" s="111"/>
      <c r="M47" s="161" t="s">
        <v>61</v>
      </c>
      <c r="N47" s="144" t="s">
        <v>63</v>
      </c>
    </row>
    <row r="48" spans="1:19" ht="15" customHeight="1" thickBot="1">
      <c r="A48" s="232"/>
      <c r="B48" s="223"/>
      <c r="C48" s="113" t="s">
        <v>101</v>
      </c>
      <c r="D48" s="114" t="s">
        <v>102</v>
      </c>
      <c r="E48" s="115">
        <v>25000</v>
      </c>
      <c r="F48" s="115">
        <v>25000</v>
      </c>
      <c r="G48" s="115">
        <v>25000</v>
      </c>
      <c r="H48" s="159" t="s">
        <v>172</v>
      </c>
      <c r="I48" s="116">
        <v>12</v>
      </c>
      <c r="J48" s="116">
        <v>12</v>
      </c>
      <c r="K48" s="116">
        <v>12</v>
      </c>
      <c r="L48" s="116">
        <v>12</v>
      </c>
      <c r="M48" s="162" t="s">
        <v>61</v>
      </c>
      <c r="N48" s="163" t="s">
        <v>63</v>
      </c>
    </row>
    <row r="49" spans="1:14" ht="30.75" customHeight="1" thickBot="1">
      <c r="A49" s="232"/>
      <c r="B49" s="223"/>
      <c r="C49" s="31" t="s">
        <v>48</v>
      </c>
      <c r="D49" s="28" t="s">
        <v>103</v>
      </c>
      <c r="E49" s="16">
        <f>E50+E51+E52+E53</f>
        <v>195000</v>
      </c>
      <c r="F49" s="16">
        <f>F50+F51+F52+F53</f>
        <v>215000</v>
      </c>
      <c r="G49" s="16">
        <f>G50+G51+G52+G53</f>
        <v>215000</v>
      </c>
      <c r="H49" s="164" t="s">
        <v>173</v>
      </c>
      <c r="I49" s="17"/>
      <c r="J49" s="17"/>
      <c r="K49" s="17"/>
      <c r="L49" s="17"/>
      <c r="M49" s="165" t="s">
        <v>61</v>
      </c>
      <c r="N49" s="166" t="s">
        <v>63</v>
      </c>
    </row>
    <row r="50" spans="1:14" ht="15" customHeight="1">
      <c r="A50" s="232"/>
      <c r="B50" s="223"/>
      <c r="C50" s="102" t="s">
        <v>37</v>
      </c>
      <c r="D50" s="103" t="s">
        <v>104</v>
      </c>
      <c r="E50" s="104">
        <v>160000</v>
      </c>
      <c r="F50" s="104">
        <v>180000</v>
      </c>
      <c r="G50" s="104">
        <v>180000</v>
      </c>
      <c r="H50" s="105"/>
      <c r="I50" s="106"/>
      <c r="J50" s="106"/>
      <c r="K50" s="106"/>
      <c r="L50" s="106"/>
      <c r="M50" s="107"/>
      <c r="N50" s="56"/>
    </row>
    <row r="51" spans="1:14" ht="15" customHeight="1">
      <c r="A51" s="232"/>
      <c r="B51" s="223"/>
      <c r="C51" s="108" t="s">
        <v>105</v>
      </c>
      <c r="D51" s="109" t="s">
        <v>106</v>
      </c>
      <c r="E51" s="110">
        <v>25000</v>
      </c>
      <c r="F51" s="110">
        <v>25000</v>
      </c>
      <c r="G51" s="110">
        <v>25000</v>
      </c>
      <c r="H51" s="109"/>
      <c r="I51" s="111"/>
      <c r="J51" s="111"/>
      <c r="K51" s="111"/>
      <c r="L51" s="111"/>
      <c r="M51" s="112"/>
      <c r="N51" s="117"/>
    </row>
    <row r="52" spans="1:14" ht="15" customHeight="1">
      <c r="A52" s="232"/>
      <c r="B52" s="223"/>
      <c r="C52" s="108" t="s">
        <v>107</v>
      </c>
      <c r="D52" s="109" t="s">
        <v>108</v>
      </c>
      <c r="E52" s="110">
        <v>5000</v>
      </c>
      <c r="F52" s="110">
        <v>5000</v>
      </c>
      <c r="G52" s="110">
        <v>5000</v>
      </c>
      <c r="H52" s="109"/>
      <c r="I52" s="111"/>
      <c r="J52" s="111"/>
      <c r="K52" s="111"/>
      <c r="L52" s="111"/>
      <c r="M52" s="112"/>
      <c r="N52" s="117"/>
    </row>
    <row r="53" spans="1:14" ht="15" customHeight="1" thickBot="1">
      <c r="A53" s="232"/>
      <c r="B53" s="224"/>
      <c r="C53" s="108" t="s">
        <v>109</v>
      </c>
      <c r="D53" s="109" t="s">
        <v>110</v>
      </c>
      <c r="E53" s="110">
        <v>5000</v>
      </c>
      <c r="F53" s="110">
        <v>5000</v>
      </c>
      <c r="G53" s="110">
        <v>5000</v>
      </c>
      <c r="H53" s="109"/>
      <c r="I53" s="111"/>
      <c r="J53" s="111"/>
      <c r="K53" s="111"/>
      <c r="L53" s="111"/>
      <c r="M53" s="112"/>
      <c r="N53" s="117"/>
    </row>
    <row r="54" spans="1:14" ht="30.75" customHeight="1" thickBot="1">
      <c r="A54" s="232"/>
      <c r="B54" s="219" t="s">
        <v>42</v>
      </c>
      <c r="C54" s="33" t="s">
        <v>112</v>
      </c>
      <c r="D54" s="20" t="s">
        <v>53</v>
      </c>
      <c r="E54" s="22">
        <f>E55</f>
        <v>40000</v>
      </c>
      <c r="F54" s="22">
        <f>F55</f>
        <v>50000</v>
      </c>
      <c r="G54" s="22">
        <f>G55</f>
        <v>50000</v>
      </c>
      <c r="H54" s="26" t="s">
        <v>174</v>
      </c>
      <c r="I54" s="168">
        <v>1</v>
      </c>
      <c r="J54" s="168">
        <v>1</v>
      </c>
      <c r="K54" s="168">
        <v>1</v>
      </c>
      <c r="L54" s="168">
        <v>1</v>
      </c>
      <c r="M54" s="165" t="s">
        <v>61</v>
      </c>
      <c r="N54" s="166" t="s">
        <v>63</v>
      </c>
    </row>
    <row r="55" spans="1:14" ht="15" customHeight="1" thickBot="1">
      <c r="A55" s="232"/>
      <c r="B55" s="220"/>
      <c r="C55" s="113" t="s">
        <v>58</v>
      </c>
      <c r="D55" s="114" t="s">
        <v>113</v>
      </c>
      <c r="E55" s="115">
        <v>40000</v>
      </c>
      <c r="F55" s="115">
        <v>50000</v>
      </c>
      <c r="G55" s="115">
        <v>50000</v>
      </c>
      <c r="H55" s="114"/>
      <c r="I55" s="116"/>
      <c r="J55" s="116"/>
      <c r="K55" s="116"/>
      <c r="L55" s="116"/>
      <c r="M55" s="118"/>
      <c r="N55" s="136"/>
    </row>
    <row r="56" spans="1:14" ht="30.75" customHeight="1" thickBot="1">
      <c r="A56" s="232"/>
      <c r="B56" s="220"/>
      <c r="C56" s="32" t="s">
        <v>214</v>
      </c>
      <c r="D56" s="10" t="s">
        <v>111</v>
      </c>
      <c r="E56" s="11">
        <f>E57</f>
        <v>195500</v>
      </c>
      <c r="F56" s="11">
        <v>180000</v>
      </c>
      <c r="G56" s="11">
        <v>180000</v>
      </c>
      <c r="H56" s="24" t="s">
        <v>175</v>
      </c>
      <c r="I56" s="169"/>
      <c r="J56" s="169"/>
      <c r="K56" s="169"/>
      <c r="L56" s="169"/>
      <c r="M56" s="170" t="s">
        <v>67</v>
      </c>
      <c r="N56" s="172" t="s">
        <v>66</v>
      </c>
    </row>
    <row r="57" spans="1:14" ht="15" customHeight="1" thickBot="1">
      <c r="A57" s="232"/>
      <c r="B57" s="220"/>
      <c r="C57" s="102" t="s">
        <v>215</v>
      </c>
      <c r="D57" s="103" t="s">
        <v>51</v>
      </c>
      <c r="E57" s="104">
        <v>195500</v>
      </c>
      <c r="F57" s="104">
        <v>180000</v>
      </c>
      <c r="G57" s="104">
        <v>180000</v>
      </c>
      <c r="H57" s="105"/>
      <c r="I57" s="119"/>
      <c r="J57" s="119"/>
      <c r="K57" s="106"/>
      <c r="L57" s="106"/>
      <c r="M57" s="107"/>
      <c r="N57" s="56"/>
    </row>
    <row r="58" spans="1:14" ht="30.75" customHeight="1" thickBot="1">
      <c r="A58" s="232"/>
      <c r="B58" s="220"/>
      <c r="C58" s="30" t="s">
        <v>114</v>
      </c>
      <c r="D58" s="13" t="s">
        <v>116</v>
      </c>
      <c r="E58" s="14">
        <f>E59+E60</f>
        <v>25000</v>
      </c>
      <c r="F58" s="14">
        <v>15000</v>
      </c>
      <c r="G58" s="14">
        <v>15000</v>
      </c>
      <c r="H58" s="24" t="s">
        <v>176</v>
      </c>
      <c r="I58" s="12"/>
      <c r="J58" s="12"/>
      <c r="K58" s="12"/>
      <c r="L58" s="12"/>
      <c r="M58" s="171" t="s">
        <v>61</v>
      </c>
      <c r="N58" s="172" t="s">
        <v>63</v>
      </c>
    </row>
    <row r="59" spans="1:14" ht="15" customHeight="1">
      <c r="A59" s="232"/>
      <c r="B59" s="220"/>
      <c r="C59" s="102" t="s">
        <v>115</v>
      </c>
      <c r="D59" s="103" t="s">
        <v>56</v>
      </c>
      <c r="E59" s="104">
        <v>20000</v>
      </c>
      <c r="F59" s="104">
        <v>15000</v>
      </c>
      <c r="G59" s="104">
        <v>15000</v>
      </c>
      <c r="H59" s="105"/>
      <c r="I59" s="106"/>
      <c r="J59" s="106"/>
      <c r="K59" s="106"/>
      <c r="L59" s="106"/>
      <c r="M59" s="107"/>
      <c r="N59" s="56"/>
    </row>
    <row r="60" spans="1:14" ht="15" customHeight="1" thickBot="1">
      <c r="A60" s="232"/>
      <c r="B60" s="220"/>
      <c r="C60" s="122" t="s">
        <v>204</v>
      </c>
      <c r="D60" s="123" t="s">
        <v>205</v>
      </c>
      <c r="E60" s="124">
        <v>5000</v>
      </c>
      <c r="F60" s="124"/>
      <c r="G60" s="124"/>
      <c r="H60" s="193"/>
      <c r="I60" s="194"/>
      <c r="J60" s="194"/>
      <c r="K60" s="194"/>
      <c r="L60" s="194"/>
      <c r="M60" s="195"/>
      <c r="N60" s="196"/>
    </row>
    <row r="61" spans="1:14" ht="30.75" customHeight="1" thickBot="1">
      <c r="A61" s="232"/>
      <c r="B61" s="220"/>
      <c r="C61" s="33" t="s">
        <v>120</v>
      </c>
      <c r="D61" s="20" t="s">
        <v>121</v>
      </c>
      <c r="E61" s="22">
        <f>E62+E63+E64+E65+E66</f>
        <v>1977000</v>
      </c>
      <c r="F61" s="22">
        <f>F62+F63+F64+F65+F66</f>
        <v>67000</v>
      </c>
      <c r="G61" s="22">
        <f>G62+G63+G64+G65+G66</f>
        <v>67000</v>
      </c>
      <c r="H61" s="15"/>
      <c r="I61" s="17"/>
      <c r="J61" s="17"/>
      <c r="K61" s="17"/>
      <c r="L61" s="17"/>
      <c r="M61" s="18"/>
      <c r="N61" s="21"/>
    </row>
    <row r="62" spans="1:14" ht="24.75">
      <c r="A62" s="232"/>
      <c r="B62" s="220"/>
      <c r="C62" s="102" t="s">
        <v>125</v>
      </c>
      <c r="D62" s="120" t="s">
        <v>122</v>
      </c>
      <c r="E62" s="104">
        <v>20000</v>
      </c>
      <c r="F62" s="104">
        <v>20000</v>
      </c>
      <c r="G62" s="104">
        <v>20000</v>
      </c>
      <c r="H62" s="121" t="s">
        <v>183</v>
      </c>
      <c r="I62" s="183">
        <v>1</v>
      </c>
      <c r="J62" s="183">
        <v>1</v>
      </c>
      <c r="K62" s="183">
        <v>1</v>
      </c>
      <c r="L62" s="183">
        <v>1</v>
      </c>
      <c r="M62" s="183" t="s">
        <v>61</v>
      </c>
      <c r="N62" s="177" t="s">
        <v>63</v>
      </c>
    </row>
    <row r="63" spans="1:14" ht="24">
      <c r="A63" s="232"/>
      <c r="B63" s="220"/>
      <c r="C63" s="122" t="s">
        <v>123</v>
      </c>
      <c r="D63" s="123" t="s">
        <v>124</v>
      </c>
      <c r="E63" s="124">
        <v>25000</v>
      </c>
      <c r="F63" s="124">
        <v>15000</v>
      </c>
      <c r="G63" s="124">
        <v>15000</v>
      </c>
      <c r="H63" s="175" t="s">
        <v>184</v>
      </c>
      <c r="I63" s="184"/>
      <c r="J63" s="184"/>
      <c r="K63" s="184"/>
      <c r="L63" s="184"/>
      <c r="M63" s="185" t="s">
        <v>61</v>
      </c>
      <c r="N63" s="178" t="s">
        <v>63</v>
      </c>
    </row>
    <row r="64" spans="1:14" ht="15" customHeight="1">
      <c r="A64" s="232"/>
      <c r="B64" s="220"/>
      <c r="C64" s="108" t="s">
        <v>206</v>
      </c>
      <c r="D64" s="109" t="s">
        <v>126</v>
      </c>
      <c r="E64" s="110">
        <v>20000</v>
      </c>
      <c r="F64" s="110">
        <v>20000</v>
      </c>
      <c r="G64" s="110">
        <v>20000</v>
      </c>
      <c r="H64" s="125" t="s">
        <v>185</v>
      </c>
      <c r="I64" s="186"/>
      <c r="J64" s="186"/>
      <c r="K64" s="186"/>
      <c r="L64" s="186"/>
      <c r="M64" s="186" t="s">
        <v>61</v>
      </c>
      <c r="N64" s="179" t="s">
        <v>63</v>
      </c>
    </row>
    <row r="65" spans="1:14" ht="15" customHeight="1">
      <c r="A65" s="232"/>
      <c r="B65" s="220"/>
      <c r="C65" s="108" t="s">
        <v>207</v>
      </c>
      <c r="D65" s="109" t="s">
        <v>128</v>
      </c>
      <c r="E65" s="110">
        <v>12000</v>
      </c>
      <c r="F65" s="110">
        <v>12000</v>
      </c>
      <c r="G65" s="110">
        <v>12000</v>
      </c>
      <c r="H65" s="125" t="s">
        <v>186</v>
      </c>
      <c r="I65" s="186"/>
      <c r="J65" s="186"/>
      <c r="K65" s="186"/>
      <c r="L65" s="186"/>
      <c r="M65" s="186" t="s">
        <v>61</v>
      </c>
      <c r="N65" s="179" t="s">
        <v>63</v>
      </c>
    </row>
    <row r="66" spans="1:14" ht="15" customHeight="1" thickBot="1">
      <c r="A66" s="232"/>
      <c r="B66" s="221"/>
      <c r="C66" s="108" t="s">
        <v>208</v>
      </c>
      <c r="D66" s="109" t="s">
        <v>127</v>
      </c>
      <c r="E66" s="110">
        <v>1900000</v>
      </c>
      <c r="F66" s="110">
        <v>0</v>
      </c>
      <c r="G66" s="110">
        <v>0</v>
      </c>
      <c r="H66" s="125" t="s">
        <v>187</v>
      </c>
      <c r="I66" s="186">
        <v>0</v>
      </c>
      <c r="J66" s="186">
        <v>1</v>
      </c>
      <c r="K66" s="186">
        <v>0</v>
      </c>
      <c r="L66" s="186">
        <v>0</v>
      </c>
      <c r="M66" s="186" t="s">
        <v>61</v>
      </c>
      <c r="N66" s="179" t="s">
        <v>63</v>
      </c>
    </row>
    <row r="67" spans="1:14" ht="30.75" customHeight="1" thickBot="1">
      <c r="A67" s="232"/>
      <c r="B67" s="222" t="s">
        <v>43</v>
      </c>
      <c r="C67" s="19" t="s">
        <v>52</v>
      </c>
      <c r="D67" s="15" t="s">
        <v>57</v>
      </c>
      <c r="E67" s="16">
        <f>E68+E69</f>
        <v>105000</v>
      </c>
      <c r="F67" s="16">
        <f>F68+F69</f>
        <v>105000</v>
      </c>
      <c r="G67" s="16">
        <f>G68+G69</f>
        <v>105000</v>
      </c>
      <c r="H67" s="26" t="s">
        <v>188</v>
      </c>
      <c r="I67" s="168"/>
      <c r="J67" s="168"/>
      <c r="K67" s="168"/>
      <c r="L67" s="168"/>
      <c r="M67" s="165" t="s">
        <v>61</v>
      </c>
      <c r="N67" s="166" t="s">
        <v>63</v>
      </c>
    </row>
    <row r="68" spans="1:14" ht="15" customHeight="1">
      <c r="A68" s="232"/>
      <c r="B68" s="223"/>
      <c r="C68" s="102" t="s">
        <v>54</v>
      </c>
      <c r="D68" s="103" t="s">
        <v>117</v>
      </c>
      <c r="E68" s="104">
        <v>60000</v>
      </c>
      <c r="F68" s="104">
        <v>60000</v>
      </c>
      <c r="G68" s="104">
        <v>60000</v>
      </c>
      <c r="H68" s="121"/>
      <c r="I68" s="183"/>
      <c r="J68" s="183"/>
      <c r="K68" s="183"/>
      <c r="L68" s="183"/>
      <c r="M68" s="187"/>
      <c r="N68" s="141"/>
    </row>
    <row r="69" spans="1:14" ht="15" customHeight="1" thickBot="1">
      <c r="A69" s="232"/>
      <c r="B69" s="223"/>
      <c r="C69" s="113" t="s">
        <v>118</v>
      </c>
      <c r="D69" s="114" t="s">
        <v>119</v>
      </c>
      <c r="E69" s="115">
        <v>45000</v>
      </c>
      <c r="F69" s="115">
        <v>45000</v>
      </c>
      <c r="G69" s="115">
        <v>45000</v>
      </c>
      <c r="H69" s="159"/>
      <c r="I69" s="188"/>
      <c r="J69" s="188"/>
      <c r="K69" s="188"/>
      <c r="L69" s="188"/>
      <c r="M69" s="189"/>
      <c r="N69" s="180"/>
    </row>
    <row r="70" spans="1:14" ht="30.75" customHeight="1" thickBot="1">
      <c r="A70" s="232"/>
      <c r="B70" s="223"/>
      <c r="C70" s="33" t="s">
        <v>92</v>
      </c>
      <c r="D70" s="20" t="s">
        <v>141</v>
      </c>
      <c r="E70" s="22">
        <f>E71+E72+E73+E74+E75+E76+E77</f>
        <v>76000</v>
      </c>
      <c r="F70" s="22">
        <f>F71+F72+F73+F74+F75+F76+F77</f>
        <v>83000</v>
      </c>
      <c r="G70" s="22">
        <f>G71+G72+G73+G74+G75+G76+G77</f>
        <v>83000</v>
      </c>
      <c r="H70" s="167" t="s">
        <v>189</v>
      </c>
      <c r="I70" s="168"/>
      <c r="J70" s="168"/>
      <c r="K70" s="168"/>
      <c r="L70" s="168"/>
      <c r="M70" s="165" t="s">
        <v>61</v>
      </c>
      <c r="N70" s="166" t="s">
        <v>63</v>
      </c>
    </row>
    <row r="71" spans="1:14" ht="15" customHeight="1">
      <c r="A71" s="232"/>
      <c r="B71" s="223"/>
      <c r="C71" s="102" t="s">
        <v>94</v>
      </c>
      <c r="D71" s="103" t="s">
        <v>142</v>
      </c>
      <c r="E71" s="104">
        <v>15000</v>
      </c>
      <c r="F71" s="104">
        <v>15000</v>
      </c>
      <c r="G71" s="104">
        <v>15000</v>
      </c>
      <c r="H71" s="173"/>
      <c r="I71" s="183"/>
      <c r="J71" s="183"/>
      <c r="K71" s="183"/>
      <c r="L71" s="183"/>
      <c r="M71" s="183"/>
      <c r="N71" s="181"/>
    </row>
    <row r="72" spans="1:14" ht="15" customHeight="1">
      <c r="A72" s="232"/>
      <c r="B72" s="223"/>
      <c r="C72" s="108" t="s">
        <v>143</v>
      </c>
      <c r="D72" s="109" t="s">
        <v>144</v>
      </c>
      <c r="E72" s="110">
        <v>3000</v>
      </c>
      <c r="F72" s="110">
        <v>3000</v>
      </c>
      <c r="G72" s="110">
        <v>3000</v>
      </c>
      <c r="H72" s="174"/>
      <c r="I72" s="186"/>
      <c r="J72" s="186"/>
      <c r="K72" s="186"/>
      <c r="L72" s="186"/>
      <c r="M72" s="186"/>
      <c r="N72" s="182"/>
    </row>
    <row r="73" spans="1:14" ht="15" customHeight="1">
      <c r="A73" s="232"/>
      <c r="B73" s="223"/>
      <c r="C73" s="108" t="s">
        <v>145</v>
      </c>
      <c r="D73" s="109" t="s">
        <v>146</v>
      </c>
      <c r="E73" s="110">
        <v>25000</v>
      </c>
      <c r="F73" s="110">
        <v>25000</v>
      </c>
      <c r="G73" s="110">
        <v>25000</v>
      </c>
      <c r="H73" s="174"/>
      <c r="I73" s="186"/>
      <c r="J73" s="186"/>
      <c r="K73" s="186"/>
      <c r="L73" s="186"/>
      <c r="M73" s="186"/>
      <c r="N73" s="182"/>
    </row>
    <row r="74" spans="1:14" ht="15" customHeight="1">
      <c r="A74" s="232"/>
      <c r="B74" s="223"/>
      <c r="C74" s="108" t="s">
        <v>147</v>
      </c>
      <c r="D74" s="109" t="s">
        <v>148</v>
      </c>
      <c r="E74" s="110">
        <v>2000</v>
      </c>
      <c r="F74" s="110">
        <v>2000</v>
      </c>
      <c r="G74" s="110">
        <v>2000</v>
      </c>
      <c r="H74" s="174"/>
      <c r="I74" s="186"/>
      <c r="J74" s="186"/>
      <c r="K74" s="186"/>
      <c r="L74" s="186"/>
      <c r="M74" s="186"/>
      <c r="N74" s="182"/>
    </row>
    <row r="75" spans="1:14" ht="15" customHeight="1">
      <c r="A75" s="232"/>
      <c r="B75" s="223"/>
      <c r="C75" s="108" t="s">
        <v>149</v>
      </c>
      <c r="D75" s="109" t="s">
        <v>150</v>
      </c>
      <c r="E75" s="110">
        <v>3000</v>
      </c>
      <c r="F75" s="110">
        <v>3000</v>
      </c>
      <c r="G75" s="110">
        <v>3000</v>
      </c>
      <c r="H75" s="174"/>
      <c r="I75" s="186"/>
      <c r="J75" s="186"/>
      <c r="K75" s="186"/>
      <c r="L75" s="186"/>
      <c r="M75" s="186"/>
      <c r="N75" s="182"/>
    </row>
    <row r="76" spans="1:14" ht="15" customHeight="1">
      <c r="A76" s="232"/>
      <c r="B76" s="223"/>
      <c r="C76" s="108" t="s">
        <v>151</v>
      </c>
      <c r="D76" s="109" t="s">
        <v>152</v>
      </c>
      <c r="E76" s="110">
        <v>18000</v>
      </c>
      <c r="F76" s="110">
        <v>20000</v>
      </c>
      <c r="G76" s="110">
        <v>20000</v>
      </c>
      <c r="H76" s="174"/>
      <c r="I76" s="186"/>
      <c r="J76" s="186"/>
      <c r="K76" s="186"/>
      <c r="L76" s="186"/>
      <c r="M76" s="186"/>
      <c r="N76" s="182"/>
    </row>
    <row r="77" spans="1:14" ht="15" customHeight="1" thickBot="1">
      <c r="A77" s="233"/>
      <c r="B77" s="224"/>
      <c r="C77" s="113" t="s">
        <v>153</v>
      </c>
      <c r="D77" s="114" t="s">
        <v>154</v>
      </c>
      <c r="E77" s="115">
        <v>10000</v>
      </c>
      <c r="F77" s="115">
        <v>15000</v>
      </c>
      <c r="G77" s="115">
        <v>15000</v>
      </c>
      <c r="H77" s="159"/>
      <c r="I77" s="188"/>
      <c r="J77" s="188"/>
      <c r="K77" s="188"/>
      <c r="L77" s="188"/>
      <c r="M77" s="188"/>
      <c r="N77" s="180"/>
    </row>
    <row r="78" spans="1:14" ht="30.75" customHeight="1" thickBot="1">
      <c r="A78" s="234" t="s">
        <v>39</v>
      </c>
      <c r="B78" s="235"/>
      <c r="C78" s="19" t="s">
        <v>59</v>
      </c>
      <c r="D78" s="15" t="s">
        <v>129</v>
      </c>
      <c r="E78" s="16">
        <f>E79+E80+E81</f>
        <v>390400</v>
      </c>
      <c r="F78" s="16">
        <f>F79+F80+F81</f>
        <v>90400</v>
      </c>
      <c r="G78" s="16">
        <f>G79+G80+G81</f>
        <v>290400</v>
      </c>
      <c r="H78" s="24" t="s">
        <v>190</v>
      </c>
      <c r="I78" s="168">
        <v>13</v>
      </c>
      <c r="J78" s="168">
        <v>13</v>
      </c>
      <c r="K78" s="168">
        <v>13</v>
      </c>
      <c r="L78" s="168">
        <v>13</v>
      </c>
      <c r="M78" s="165" t="s">
        <v>61</v>
      </c>
      <c r="N78" s="166" t="s">
        <v>63</v>
      </c>
    </row>
    <row r="79" spans="1:14" ht="15" customHeight="1">
      <c r="A79" s="236"/>
      <c r="B79" s="237"/>
      <c r="C79" s="122" t="s">
        <v>60</v>
      </c>
      <c r="D79" s="123" t="s">
        <v>129</v>
      </c>
      <c r="E79" s="124">
        <v>10400</v>
      </c>
      <c r="F79" s="124">
        <v>10400</v>
      </c>
      <c r="G79" s="124">
        <v>10400</v>
      </c>
      <c r="H79" s="175"/>
      <c r="I79" s="184"/>
      <c r="J79" s="184"/>
      <c r="K79" s="184"/>
      <c r="L79" s="184"/>
      <c r="M79" s="185"/>
      <c r="N79" s="153"/>
    </row>
    <row r="80" spans="1:14" ht="15" customHeight="1">
      <c r="A80" s="236"/>
      <c r="B80" s="237"/>
      <c r="C80" s="108" t="s">
        <v>130</v>
      </c>
      <c r="D80" s="109" t="s">
        <v>131</v>
      </c>
      <c r="E80" s="110">
        <v>140000</v>
      </c>
      <c r="F80" s="110">
        <v>80000</v>
      </c>
      <c r="G80" s="110">
        <v>80000</v>
      </c>
      <c r="H80" s="176"/>
      <c r="I80" s="186"/>
      <c r="J80" s="186"/>
      <c r="K80" s="186"/>
      <c r="L80" s="186"/>
      <c r="M80" s="186"/>
      <c r="N80" s="144"/>
    </row>
    <row r="81" spans="1:15" ht="15" customHeight="1" thickBot="1">
      <c r="A81" s="238"/>
      <c r="B81" s="239"/>
      <c r="C81" s="113" t="s">
        <v>132</v>
      </c>
      <c r="D81" s="114" t="s">
        <v>133</v>
      </c>
      <c r="E81" s="115">
        <v>240000</v>
      </c>
      <c r="F81" s="115">
        <v>0</v>
      </c>
      <c r="G81" s="115">
        <v>200000</v>
      </c>
      <c r="H81" s="198"/>
      <c r="I81" s="188"/>
      <c r="J81" s="188"/>
      <c r="K81" s="188"/>
      <c r="L81" s="188"/>
      <c r="M81" s="188"/>
      <c r="N81" s="146"/>
    </row>
    <row r="82" spans="1:15" ht="30.75" customHeight="1" thickBot="1">
      <c r="A82" s="217" t="s">
        <v>40</v>
      </c>
      <c r="B82" s="218"/>
      <c r="C82" s="208"/>
      <c r="D82" s="199"/>
      <c r="E82" s="206">
        <f>E2+E8+E12+E16+E20+E26+E28+E33+E35+E41+E43+E45+E49+E54+E56+E58+E61+E67+E70+E78</f>
        <v>14196900</v>
      </c>
      <c r="F82" s="207">
        <f>F2+F8+F12+F16+F20+F26+F28+F33+F35+F41+F43+F45+F49+F54+F56+F58+F61+F67+F70+F78</f>
        <v>6865400</v>
      </c>
      <c r="G82" s="207">
        <f>G2+G8+G12+G16+G20+G26+G33+G28+G35+G41+G43+G45+G49+G54+G56+G58+G61+G67+G70+G78</f>
        <v>6380400</v>
      </c>
      <c r="H82" s="199"/>
      <c r="I82" s="200"/>
      <c r="J82" s="200"/>
      <c r="K82" s="200"/>
      <c r="L82" s="200"/>
      <c r="M82" s="201"/>
      <c r="N82" s="202"/>
      <c r="O82" s="197"/>
    </row>
    <row r="83" spans="1:15" ht="15" customHeight="1" thickBot="1">
      <c r="A83" s="209"/>
      <c r="B83" s="210"/>
      <c r="C83" s="212"/>
      <c r="D83" s="213"/>
      <c r="E83" s="213"/>
      <c r="F83" s="213"/>
      <c r="G83" s="213"/>
      <c r="H83" s="213"/>
      <c r="I83" s="213"/>
      <c r="J83" s="213"/>
      <c r="K83" s="213"/>
      <c r="L83" s="213"/>
      <c r="M83" s="213"/>
      <c r="N83" s="214"/>
      <c r="O83" s="197"/>
    </row>
    <row r="84" spans="1:15" ht="15" customHeight="1">
      <c r="C84" s="197"/>
      <c r="D84" s="197"/>
      <c r="E84" s="197"/>
      <c r="F84" s="197"/>
      <c r="G84" s="197"/>
      <c r="H84" s="197"/>
      <c r="I84" s="197"/>
      <c r="J84" s="197"/>
      <c r="K84" s="197"/>
      <c r="L84" s="197"/>
      <c r="M84" s="197"/>
      <c r="N84" s="197"/>
      <c r="O84" s="197"/>
    </row>
    <row r="85" spans="1:15" ht="15" customHeight="1">
      <c r="C85" s="197"/>
      <c r="D85" s="197"/>
      <c r="E85" s="197"/>
      <c r="F85" s="197"/>
      <c r="G85" s="197"/>
      <c r="H85" s="197"/>
      <c r="I85" s="197"/>
      <c r="J85" s="197"/>
      <c r="K85" s="197"/>
      <c r="L85" s="197"/>
      <c r="M85" s="197"/>
      <c r="N85" s="197"/>
    </row>
    <row r="86" spans="1:15" ht="15" customHeight="1"/>
    <row r="87" spans="1:15" ht="33" customHeight="1"/>
  </sheetData>
  <dataConsolidate/>
  <mergeCells count="15">
    <mergeCell ref="C83:N83"/>
    <mergeCell ref="M1:N1"/>
    <mergeCell ref="A82:B82"/>
    <mergeCell ref="B2:B19"/>
    <mergeCell ref="B20:B25"/>
    <mergeCell ref="A2:A25"/>
    <mergeCell ref="A26:A34"/>
    <mergeCell ref="A35:A77"/>
    <mergeCell ref="A78:B81"/>
    <mergeCell ref="B26:B34"/>
    <mergeCell ref="B35:B42"/>
    <mergeCell ref="B43:B44"/>
    <mergeCell ref="B45:B53"/>
    <mergeCell ref="B54:B66"/>
    <mergeCell ref="B67:B77"/>
  </mergeCells>
  <printOptions horizontalCentered="1" verticalCentered="1"/>
  <pageMargins left="0" right="0" top="0" bottom="0" header="0" footer="0"/>
  <pageSetup paperSize="9" scale="65" fitToWidth="0" fitToHeight="0" orientation="landscape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1</vt:i4>
      </vt:variant>
    </vt:vector>
  </HeadingPairs>
  <TitlesOfParts>
    <vt:vector size="3" baseType="lpstr">
      <vt:lpstr>List1</vt:lpstr>
      <vt:lpstr>Sheet1</vt:lpstr>
      <vt:lpstr>Sheet1!Ispis_naslova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</dc:creator>
  <cp:lastModifiedBy>Mirica</cp:lastModifiedBy>
  <cp:lastPrinted>2017-11-06T12:46:59Z</cp:lastPrinted>
  <dcterms:created xsi:type="dcterms:W3CDTF">2014-12-14T09:32:57Z</dcterms:created>
  <dcterms:modified xsi:type="dcterms:W3CDTF">2017-11-15T10:42:15Z</dcterms:modified>
</cp:coreProperties>
</file>