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DOKUMENTI\KOMUNALNA NAKNADA\OTPIS\OTPIS 2022\"/>
    </mc:Choice>
  </mc:AlternateContent>
  <bookViews>
    <workbookView xWindow="0" yWindow="0" windowWidth="28800" windowHeight="13725" firstSheet="2" activeTab="10"/>
  </bookViews>
  <sheets>
    <sheet name="G.VLAHINIČKA" sheetId="1" r:id="rId1"/>
    <sheet name="GRABROV POTOK" sheetId="2" r:id="rId2"/>
    <sheet name="KATOLIČKO SELIŠĆE" sheetId="3" r:id="rId3"/>
    <sheet name="KOMPATOR" sheetId="4" r:id="rId4"/>
    <sheet name="LUDINICA" sheetId="5" r:id="rId5"/>
    <sheet name="MALA LUDINA" sheetId="6" r:id="rId6"/>
    <sheet name="RUŠKOVICA" sheetId="7" r:id="rId7"/>
    <sheet name="VELIKA LUDINA" sheetId="8" r:id="rId8"/>
    <sheet name="VIDRENJAK" sheetId="9" r:id="rId9"/>
    <sheet name="OKOLI" sheetId="10" r:id="rId10"/>
    <sheet name="UKUPNO" sheetId="11" r:id="rId1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4" i="11" l="1"/>
  <c r="C33" i="10" l="1"/>
  <c r="C19" i="10"/>
  <c r="C40" i="9"/>
  <c r="C26" i="9"/>
  <c r="C43" i="8"/>
  <c r="C25" i="8"/>
  <c r="C13" i="7"/>
  <c r="C6" i="7"/>
  <c r="C14" i="6"/>
  <c r="C7" i="6"/>
  <c r="C12" i="5"/>
  <c r="C5" i="5"/>
  <c r="C20" i="3"/>
  <c r="C12" i="3"/>
  <c r="C20" i="2"/>
  <c r="C9" i="2"/>
  <c r="C22" i="1"/>
  <c r="C11" i="1"/>
</calcChain>
</file>

<file path=xl/sharedStrings.xml><?xml version="1.0" encoding="utf-8"?>
<sst xmlns="http://schemas.openxmlformats.org/spreadsheetml/2006/main" count="529" uniqueCount="239">
  <si>
    <t>IME I PREZIME</t>
  </si>
  <si>
    <t>ŠIFRA-STARI PROGRAM</t>
  </si>
  <si>
    <t>HUNJET BRANKO</t>
  </si>
  <si>
    <t>01-0026</t>
  </si>
  <si>
    <t>BOŽIĆ ANKICA</t>
  </si>
  <si>
    <t>01-0047</t>
  </si>
  <si>
    <t>ZOLDOŠ MARIJA</t>
  </si>
  <si>
    <t>01-0048</t>
  </si>
  <si>
    <t>JERIHA ZDENKO</t>
  </si>
  <si>
    <t>01-0068</t>
  </si>
  <si>
    <t>KUNTIĆ JASNA</t>
  </si>
  <si>
    <t>01-0076</t>
  </si>
  <si>
    <t>OŠTREC IVANA</t>
  </si>
  <si>
    <t>01-0102</t>
  </si>
  <si>
    <t>MEHIČIĆ MIRSAD</t>
  </si>
  <si>
    <t>01-0103</t>
  </si>
  <si>
    <t xml:space="preserve">IZNOS ZA OTPIS </t>
  </si>
  <si>
    <t>UKUPNO</t>
  </si>
  <si>
    <t>KAMATA-OBRAČUN IZ 2018. GODINE</t>
  </si>
  <si>
    <t>UKUPNO KOMUNALNA NAKNADA + KAMATE</t>
  </si>
  <si>
    <t>KOMUNALNA NAKNADA-GORNJA VLAHINIČKA</t>
  </si>
  <si>
    <t>KOMUNALNA NAKNADA-GRABROV POTOK</t>
  </si>
  <si>
    <t>HORVAT SAŠA</t>
  </si>
  <si>
    <t>04-0003</t>
  </si>
  <si>
    <t>LONČAREVIĆ ZORAN</t>
  </si>
  <si>
    <t>04-0012</t>
  </si>
  <si>
    <t>BAJZA KATICA</t>
  </si>
  <si>
    <t>04-0016</t>
  </si>
  <si>
    <t>MATANOVIĆ IVANKA</t>
  </si>
  <si>
    <t>04-0023</t>
  </si>
  <si>
    <t>BOGDAN DAMIR</t>
  </si>
  <si>
    <t>04-0029</t>
  </si>
  <si>
    <t>KOMUNALNA NAKNADA-KATOLIČKO SELIŠĆE</t>
  </si>
  <si>
    <t>HANŽEK JOSIP ml.</t>
  </si>
  <si>
    <t>05-0014</t>
  </si>
  <si>
    <t>MIKOVEC ZVJEZDAN</t>
  </si>
  <si>
    <t>05-0024</t>
  </si>
  <si>
    <t>KRUPIČKA FRANJO</t>
  </si>
  <si>
    <t>05-0043</t>
  </si>
  <si>
    <t>PITLOUN MARKO</t>
  </si>
  <si>
    <t>05-0051</t>
  </si>
  <si>
    <t>PALAIĆ IVAN</t>
  </si>
  <si>
    <t>05-0080</t>
  </si>
  <si>
    <t>05-0090</t>
  </si>
  <si>
    <t>MARĐETKO MARIN</t>
  </si>
  <si>
    <t>05-0093</t>
  </si>
  <si>
    <t>BUIĆ ZLATKO</t>
  </si>
  <si>
    <t>05-0099</t>
  </si>
  <si>
    <t>KOMUNALNA NAKNADA-KOMPATOR</t>
  </si>
  <si>
    <t>TKALEC KATALIN</t>
  </si>
  <si>
    <t>06-0013</t>
  </si>
  <si>
    <t>KOMUNALNA NAKNADA-LUDINICA</t>
  </si>
  <si>
    <t>FEHERVARI IVAN</t>
  </si>
  <si>
    <t>07-0003</t>
  </si>
  <si>
    <t>KOMUNALNA NAKNADA-MALA LUDINA</t>
  </si>
  <si>
    <t>PALAIĆ IVANA</t>
  </si>
  <si>
    <t>08-0025</t>
  </si>
  <si>
    <t>POPINJAČ VITOMIR</t>
  </si>
  <si>
    <t>08-0029</t>
  </si>
  <si>
    <t>RAJTORA ANKICA</t>
  </si>
  <si>
    <t>08-0046</t>
  </si>
  <si>
    <t>KOMUNALNA NAKNADA-RUŠKOVICA</t>
  </si>
  <si>
    <t>ŽARKOVIĆ MARIJA</t>
  </si>
  <si>
    <t>10-0003</t>
  </si>
  <si>
    <t>NAGLIĆ DAVOR</t>
  </si>
  <si>
    <t>10-0005</t>
  </si>
  <si>
    <t>KOMUNALNA NAKNADA-VELIKA LUDINA</t>
  </si>
  <si>
    <t>SUDEC BORIS</t>
  </si>
  <si>
    <t>11-0007</t>
  </si>
  <si>
    <t>TOMAC SINIŠA</t>
  </si>
  <si>
    <t>11-0010</t>
  </si>
  <si>
    <t>BLAŽEK ZORAN</t>
  </si>
  <si>
    <t>11-0036</t>
  </si>
  <si>
    <t>VRBANAC MILICA</t>
  </si>
  <si>
    <t>11-0050</t>
  </si>
  <si>
    <t>ZAVACKI NEVENKA</t>
  </si>
  <si>
    <t>11-0059</t>
  </si>
  <si>
    <t>KUŠEC IVAN</t>
  </si>
  <si>
    <t>11-0099</t>
  </si>
  <si>
    <t>MIHALIĆ SERGEJ</t>
  </si>
  <si>
    <t>11-0131</t>
  </si>
  <si>
    <t>RZOUNEK ANA</t>
  </si>
  <si>
    <t>11-0165</t>
  </si>
  <si>
    <t>BOLEŠIĆ TIHOMIR</t>
  </si>
  <si>
    <t>11-0231</t>
  </si>
  <si>
    <t>HEGEL GROZDANA</t>
  </si>
  <si>
    <t>11-0240</t>
  </si>
  <si>
    <t>OPĆINA VELIKA LUDINA</t>
  </si>
  <si>
    <t>11-0242</t>
  </si>
  <si>
    <t>LUKETIĆ DEAN</t>
  </si>
  <si>
    <t>11-0256</t>
  </si>
  <si>
    <t>MIHALJEVIĆ IRENA</t>
  </si>
  <si>
    <t>11-0259</t>
  </si>
  <si>
    <t>POMAHAĆ MARIO</t>
  </si>
  <si>
    <t>11-0267</t>
  </si>
  <si>
    <t>SUŠEC DARINKA</t>
  </si>
  <si>
    <t>11-0273</t>
  </si>
  <si>
    <t>FUMIĆ IVAN</t>
  </si>
  <si>
    <t>11-0281</t>
  </si>
  <si>
    <t>PAVLAKOVIĆ KATICA</t>
  </si>
  <si>
    <t>11-0285</t>
  </si>
  <si>
    <t>ČORKOVIĆ NIKOLA</t>
  </si>
  <si>
    <t>11-0306</t>
  </si>
  <si>
    <t>CAREK IVICA</t>
  </si>
  <si>
    <t>11-0316</t>
  </si>
  <si>
    <t>ŠVEC IVANA</t>
  </si>
  <si>
    <t>11-0319</t>
  </si>
  <si>
    <t>KRIZEL DAVOR</t>
  </si>
  <si>
    <t>11-0334</t>
  </si>
  <si>
    <t>FRINČIĆ IVAN</t>
  </si>
  <si>
    <t>11-0321</t>
  </si>
  <si>
    <t>KOMUNALNA NAKNADA-VIDRENJAK</t>
  </si>
  <si>
    <t>MIKAC ZLATKO</t>
  </si>
  <si>
    <t>12-0008</t>
  </si>
  <si>
    <t>PETLIĆ SANJA</t>
  </si>
  <si>
    <t>12-0014</t>
  </si>
  <si>
    <t>ZMIŠLJA DRAGO</t>
  </si>
  <si>
    <t>12-0019</t>
  </si>
  <si>
    <t>OBRANOVIĆ JOSIPA</t>
  </si>
  <si>
    <t>12-0045</t>
  </si>
  <si>
    <t>VIZENTIN MARIJA</t>
  </si>
  <si>
    <t>12-0053</t>
  </si>
  <si>
    <t>12-0054</t>
  </si>
  <si>
    <t>KOCANDA MARIJA</t>
  </si>
  <si>
    <t>12-0065</t>
  </si>
  <si>
    <t>ROMANIĆ FRANJO</t>
  </si>
  <si>
    <t>12-0079</t>
  </si>
  <si>
    <t>HODŽIĆ NATHALIE</t>
  </si>
  <si>
    <t>12-0086</t>
  </si>
  <si>
    <t>BENKOVIĆ BRANKO</t>
  </si>
  <si>
    <t>12-0089</t>
  </si>
  <si>
    <t>NOVAK STJEPAN</t>
  </si>
  <si>
    <t>12-0093</t>
  </si>
  <si>
    <t>MULALIĆ HASIB</t>
  </si>
  <si>
    <t>12-0102</t>
  </si>
  <si>
    <t>MARĐETKO MILIVOJ</t>
  </si>
  <si>
    <t>12-0114</t>
  </si>
  <si>
    <t>KIŠ ZORISLAV</t>
  </si>
  <si>
    <t>12-0165</t>
  </si>
  <si>
    <t>BENKOVIĆ FRANJO</t>
  </si>
  <si>
    <t>12-0170</t>
  </si>
  <si>
    <t>BENKOVIĆ DAMIR</t>
  </si>
  <si>
    <t>12-0171</t>
  </si>
  <si>
    <t>BELIC NENO</t>
  </si>
  <si>
    <t>12-0173</t>
  </si>
  <si>
    <t>ŠIMATIĆ MIJO</t>
  </si>
  <si>
    <t>12-0199</t>
  </si>
  <si>
    <t>HRASTNIK ZDRAVKO</t>
  </si>
  <si>
    <t>12-0205</t>
  </si>
  <si>
    <t>SMILJANEC IVAN</t>
  </si>
  <si>
    <t>12-0225</t>
  </si>
  <si>
    <t>BUGARINOVIĆ SAMIR</t>
  </si>
  <si>
    <t>12-0239</t>
  </si>
  <si>
    <t>NOVOSEL MARIJAN</t>
  </si>
  <si>
    <t>12-0156</t>
  </si>
  <si>
    <t>HORVAT TOMISLAV</t>
  </si>
  <si>
    <t>13-0033</t>
  </si>
  <si>
    <t>GUNJAČA PERO</t>
  </si>
  <si>
    <t>13-0039</t>
  </si>
  <si>
    <t>TRŠČEC ANTUN</t>
  </si>
  <si>
    <t>13-0050</t>
  </si>
  <si>
    <t>POKAS BRANKO</t>
  </si>
  <si>
    <t>13-0052</t>
  </si>
  <si>
    <t>KRALJ VLAŠIĆ IVICA</t>
  </si>
  <si>
    <t>13-0057</t>
  </si>
  <si>
    <t>BURDA VUKAS MARIJANA</t>
  </si>
  <si>
    <t>13-0084</t>
  </si>
  <si>
    <t>ČARGAR DRAGOMIR</t>
  </si>
  <si>
    <t>13-0091</t>
  </si>
  <si>
    <t>JAGATIĆ NADA</t>
  </si>
  <si>
    <t>13-0095</t>
  </si>
  <si>
    <t>LUCIĆ DRAŽEN</t>
  </si>
  <si>
    <t>13-0097</t>
  </si>
  <si>
    <t>KRALJ VLAŠIĆ BRANKA</t>
  </si>
  <si>
    <t>13-0110</t>
  </si>
  <si>
    <t>DEKANIĆ DRAGA</t>
  </si>
  <si>
    <t>13-0112</t>
  </si>
  <si>
    <t>TERZIĆ EMILKO</t>
  </si>
  <si>
    <t>13-0150</t>
  </si>
  <si>
    <t>BIRAČ MIRJANA</t>
  </si>
  <si>
    <t>13-0177</t>
  </si>
  <si>
    <t>LACKOVIĆ JOSIP</t>
  </si>
  <si>
    <t>13-0190</t>
  </si>
  <si>
    <t>PRESEČAN TIHOMIR</t>
  </si>
  <si>
    <t>13-0201</t>
  </si>
  <si>
    <t>KOMUNALNA NAKNADA-OKOLI</t>
  </si>
  <si>
    <t>GORNJA VLAHINIČKA</t>
  </si>
  <si>
    <t>GRABROV POTOK</t>
  </si>
  <si>
    <t>KATOLIČKO SELIŠĆE</t>
  </si>
  <si>
    <t>KOMPATOR</t>
  </si>
  <si>
    <t>LUDINICA</t>
  </si>
  <si>
    <t>MALA LUDINA</t>
  </si>
  <si>
    <t>RUŠKOVICA</t>
  </si>
  <si>
    <t>VELIKA LUDINA</t>
  </si>
  <si>
    <t>VIDRENJAK</t>
  </si>
  <si>
    <t>OKOLI</t>
  </si>
  <si>
    <t xml:space="preserve">SVA NASELJA </t>
  </si>
  <si>
    <t>OTPIS KOMUNALNE NAKNADE I KAMATA-UKUPNO</t>
  </si>
  <si>
    <t xml:space="preserve">NAPOMENA </t>
  </si>
  <si>
    <t xml:space="preserve">Zastara </t>
  </si>
  <si>
    <t>NAPOMENA</t>
  </si>
  <si>
    <t>Zastara</t>
  </si>
  <si>
    <t>Zastara 2015.god</t>
  </si>
  <si>
    <t>Zastara 2016.god</t>
  </si>
  <si>
    <t xml:space="preserve">Zastara  </t>
  </si>
  <si>
    <t xml:space="preserve">Zastara
socijalni slučaj   </t>
  </si>
  <si>
    <t xml:space="preserve">Zastara - socijalni
slučaj </t>
  </si>
  <si>
    <t xml:space="preserve">Zastara - izmjena vlasništva
nije prijavljeno </t>
  </si>
  <si>
    <t>Zastara - nanaplativo
 2015.god</t>
  </si>
  <si>
    <t>Zastara 2015.god.</t>
  </si>
  <si>
    <t>Zastara -krivo
knjiženo druga šifra</t>
  </si>
  <si>
    <t>Zastara 2016.god.</t>
  </si>
  <si>
    <t xml:space="preserve">Zastara - 
socijalni slučaj </t>
  </si>
  <si>
    <t>Zastara - 2015.god</t>
  </si>
  <si>
    <t>Zastara - neriješeno 
vlasništvo</t>
  </si>
  <si>
    <t>Zastara - 2016.god</t>
  </si>
  <si>
    <t xml:space="preserve">Zastara 2015.god  </t>
  </si>
  <si>
    <t xml:space="preserve">Zastara 2015.god </t>
  </si>
  <si>
    <t>Zastara - neriješeni
vlasnički odnosi</t>
  </si>
  <si>
    <t>Zastara - socijalni
slučaj</t>
  </si>
  <si>
    <t xml:space="preserve">Zastara - greškom
knjiženo  </t>
  </si>
  <si>
    <t xml:space="preserve">Zastara - socijalni 
slučaj </t>
  </si>
  <si>
    <t xml:space="preserve">Zastara - promjena
vlasništva  </t>
  </si>
  <si>
    <t xml:space="preserve">Zastara - socijalni 
slučaj  </t>
  </si>
  <si>
    <t>Zastara 2014.god.</t>
  </si>
  <si>
    <t xml:space="preserve">Zastara - neriješeno 
vlasništvo </t>
  </si>
  <si>
    <t>Zastara - neriješeno
vlasništvo</t>
  </si>
  <si>
    <t>Zastara - prodano 
druga šifra krivo knjiženo</t>
  </si>
  <si>
    <t xml:space="preserve">Zastara - ruševno nisu 
prijavili </t>
  </si>
  <si>
    <t xml:space="preserve">Zastara - prodano
nije prijavljeno  </t>
  </si>
  <si>
    <t>Zastara 2018.god - socijalni
slučaj</t>
  </si>
  <si>
    <t>Zastara - nenaplativo - zaštićeni račun</t>
  </si>
  <si>
    <t>Izmjena vlasništva - prodano-nisu prijavili</t>
  </si>
  <si>
    <t>UKUPNO KOMUNALNA NAKNADA</t>
  </si>
  <si>
    <t>Zastara - 2015.god.</t>
  </si>
  <si>
    <t xml:space="preserve">Zastara - 2015.god. </t>
  </si>
  <si>
    <t>Zastara - 2016.god.</t>
  </si>
  <si>
    <t>Zastara -Općina preuzela
Zagrebačka 27, V.Ludina</t>
  </si>
  <si>
    <t>Zastara - nije na našem području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</si>
</sst>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kn&quot;_-;\-* #,##0.00\ &quot;kn&quot;_-;_-* &quot;-&quot;??\ &quot;kn&quot;_-;_-@_-"/>
    <numFmt numFmtId="164" formatCode="_-* #,##0.00\ [$kn-41A]_-;\-* #,##0.00\ [$kn-41A]_-;_-* &quot;-&quot;??\ [$kn-41A]_-;_-@_-"/>
  </numFmts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2">
    <xf numFmtId="0" fontId="0" fillId="0" borderId="0" xfId="0"/>
    <xf numFmtId="0" fontId="0" fillId="0" borderId="5" xfId="0" applyBorder="1"/>
    <xf numFmtId="164" fontId="0" fillId="0" borderId="0" xfId="0" applyNumberFormat="1"/>
    <xf numFmtId="44" fontId="0" fillId="0" borderId="0" xfId="1" applyFont="1"/>
    <xf numFmtId="164" fontId="0" fillId="0" borderId="0" xfId="1" applyNumberFormat="1" applyFont="1"/>
    <xf numFmtId="164" fontId="0" fillId="0" borderId="5" xfId="1" applyNumberFormat="1" applyFont="1" applyBorder="1"/>
    <xf numFmtId="0" fontId="2" fillId="0" borderId="0" xfId="0" applyFont="1"/>
    <xf numFmtId="0" fontId="4" fillId="0" borderId="0" xfId="0" applyFont="1"/>
    <xf numFmtId="0" fontId="3" fillId="0" borderId="6" xfId="0" applyFont="1" applyBorder="1" applyAlignment="1">
      <alignment horizontal="center"/>
    </xf>
    <xf numFmtId="164" fontId="0" fillId="0" borderId="5" xfId="1" applyNumberFormat="1" applyFont="1" applyBorder="1" applyAlignment="1">
      <alignment horizontal="right"/>
    </xf>
    <xf numFmtId="0" fontId="0" fillId="0" borderId="5" xfId="0" applyBorder="1" applyAlignment="1">
      <alignment horizontal="right"/>
    </xf>
    <xf numFmtId="164" fontId="0" fillId="0" borderId="7" xfId="1" applyNumberFormat="1" applyFont="1" applyBorder="1" applyAlignment="1">
      <alignment horizontal="right"/>
    </xf>
    <xf numFmtId="164" fontId="3" fillId="0" borderId="1" xfId="1" applyNumberFormat="1" applyFont="1" applyBorder="1" applyAlignment="1">
      <alignment horizontal="right"/>
    </xf>
    <xf numFmtId="0" fontId="0" fillId="0" borderId="7" xfId="0" applyBorder="1"/>
    <xf numFmtId="0" fontId="0" fillId="0" borderId="7" xfId="0" applyBorder="1" applyAlignment="1">
      <alignment horizontal="right"/>
    </xf>
    <xf numFmtId="0" fontId="3" fillId="0" borderId="1" xfId="0" applyFont="1" applyBorder="1" applyAlignment="1">
      <alignment horizontal="center"/>
    </xf>
    <xf numFmtId="0" fontId="0" fillId="0" borderId="8" xfId="0" applyBorder="1"/>
    <xf numFmtId="0" fontId="0" fillId="0" borderId="8" xfId="0" applyBorder="1" applyAlignment="1">
      <alignment horizontal="right"/>
    </xf>
    <xf numFmtId="164" fontId="0" fillId="0" borderId="8" xfId="1" applyNumberFormat="1" applyFont="1" applyBorder="1" applyAlignment="1">
      <alignment horizontal="right"/>
    </xf>
    <xf numFmtId="164" fontId="3" fillId="0" borderId="1" xfId="1" applyNumberFormat="1" applyFont="1" applyBorder="1"/>
    <xf numFmtId="0" fontId="0" fillId="0" borderId="0" xfId="0" applyAlignment="1">
      <alignment horizontal="right"/>
    </xf>
    <xf numFmtId="164" fontId="0" fillId="0" borderId="5" xfId="0" applyNumberFormat="1" applyBorder="1"/>
    <xf numFmtId="164" fontId="0" fillId="0" borderId="7" xfId="0" applyNumberFormat="1" applyBorder="1"/>
    <xf numFmtId="164" fontId="3" fillId="0" borderId="1" xfId="0" applyNumberFormat="1" applyFont="1" applyBorder="1"/>
    <xf numFmtId="44" fontId="0" fillId="0" borderId="5" xfId="1" applyFont="1" applyBorder="1"/>
    <xf numFmtId="44" fontId="0" fillId="0" borderId="7" xfId="1" applyFont="1" applyBorder="1"/>
    <xf numFmtId="44" fontId="3" fillId="0" borderId="4" xfId="1" applyFont="1" applyBorder="1"/>
    <xf numFmtId="0" fontId="0" fillId="0" borderId="7" xfId="0" applyFill="1" applyBorder="1"/>
    <xf numFmtId="0" fontId="0" fillId="0" borderId="7" xfId="0" applyFill="1" applyBorder="1" applyAlignment="1">
      <alignment horizontal="right"/>
    </xf>
    <xf numFmtId="164" fontId="3" fillId="0" borderId="4" xfId="0" applyNumberFormat="1" applyFont="1" applyBorder="1"/>
    <xf numFmtId="164" fontId="0" fillId="0" borderId="8" xfId="0" applyNumberFormat="1" applyBorder="1"/>
    <xf numFmtId="0" fontId="0" fillId="0" borderId="9" xfId="0" applyBorder="1"/>
    <xf numFmtId="0" fontId="0" fillId="0" borderId="9" xfId="0" applyBorder="1" applyAlignment="1">
      <alignment horizontal="right"/>
    </xf>
    <xf numFmtId="164" fontId="0" fillId="0" borderId="9" xfId="0" applyNumberFormat="1" applyBorder="1"/>
    <xf numFmtId="164" fontId="2" fillId="0" borderId="1" xfId="0" applyNumberFormat="1" applyFont="1" applyBorder="1"/>
    <xf numFmtId="44" fontId="0" fillId="0" borderId="9" xfId="1" applyFont="1" applyBorder="1"/>
    <xf numFmtId="0" fontId="0" fillId="0" borderId="10" xfId="0" applyBorder="1"/>
    <xf numFmtId="0" fontId="0" fillId="0" borderId="11" xfId="0" applyBorder="1"/>
    <xf numFmtId="164" fontId="5" fillId="0" borderId="6" xfId="0" applyNumberFormat="1" applyFont="1" applyBorder="1"/>
    <xf numFmtId="164" fontId="3" fillId="0" borderId="16" xfId="1" applyNumberFormat="1" applyFont="1" applyBorder="1"/>
    <xf numFmtId="164" fontId="3" fillId="0" borderId="6" xfId="1" applyNumberFormat="1" applyFont="1" applyBorder="1"/>
    <xf numFmtId="164" fontId="3" fillId="0" borderId="6" xfId="0" applyNumberFormat="1" applyFont="1" applyBorder="1"/>
    <xf numFmtId="164" fontId="3" fillId="0" borderId="16" xfId="0" applyNumberFormat="1" applyFont="1" applyBorder="1"/>
    <xf numFmtId="164" fontId="4" fillId="0" borderId="1" xfId="0" applyNumberFormat="1" applyFont="1" applyBorder="1"/>
    <xf numFmtId="0" fontId="3" fillId="0" borderId="2" xfId="0" applyFont="1" applyBorder="1" applyAlignment="1">
      <alignment horizontal="center"/>
    </xf>
    <xf numFmtId="164" fontId="0" fillId="0" borderId="8" xfId="1" applyNumberFormat="1" applyFont="1" applyBorder="1" applyAlignment="1">
      <alignment horizontal="center"/>
    </xf>
    <xf numFmtId="164" fontId="0" fillId="0" borderId="5" xfId="1" applyNumberFormat="1" applyFont="1" applyBorder="1" applyAlignment="1">
      <alignment horizontal="center"/>
    </xf>
    <xf numFmtId="164" fontId="0" fillId="0" borderId="5" xfId="0" applyNumberFormat="1" applyBorder="1" applyAlignment="1">
      <alignment horizontal="center"/>
    </xf>
    <xf numFmtId="44" fontId="0" fillId="0" borderId="8" xfId="1" applyFont="1" applyBorder="1" applyAlignment="1">
      <alignment horizontal="center"/>
    </xf>
    <xf numFmtId="44" fontId="0" fillId="0" borderId="5" xfId="1" applyFont="1" applyBorder="1" applyAlignment="1">
      <alignment horizontal="center"/>
    </xf>
    <xf numFmtId="164" fontId="0" fillId="0" borderId="8" xfId="0" applyNumberFormat="1" applyBorder="1" applyAlignment="1">
      <alignment horizontal="center"/>
    </xf>
    <xf numFmtId="164" fontId="0" fillId="0" borderId="9" xfId="0" applyNumberFormat="1" applyBorder="1" applyAlignment="1">
      <alignment horizontal="center"/>
    </xf>
    <xf numFmtId="164" fontId="0" fillId="0" borderId="7" xfId="0" applyNumberFormat="1" applyBorder="1" applyAlignment="1">
      <alignment horizontal="center"/>
    </xf>
    <xf numFmtId="44" fontId="0" fillId="0" borderId="9" xfId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164" fontId="0" fillId="0" borderId="8" xfId="1" applyNumberFormat="1" applyFont="1" applyBorder="1" applyAlignment="1">
      <alignment horizontal="center" wrapText="1"/>
    </xf>
    <xf numFmtId="164" fontId="0" fillId="0" borderId="5" xfId="0" applyNumberFormat="1" applyBorder="1" applyAlignment="1">
      <alignment horizontal="center" wrapText="1"/>
    </xf>
    <xf numFmtId="44" fontId="0" fillId="0" borderId="8" xfId="1" applyFont="1" applyBorder="1" applyAlignment="1">
      <alignment horizontal="center" wrapText="1"/>
    </xf>
    <xf numFmtId="164" fontId="0" fillId="0" borderId="8" xfId="0" applyNumberFormat="1" applyBorder="1" applyAlignment="1">
      <alignment horizontal="center" wrapText="1"/>
    </xf>
    <xf numFmtId="164" fontId="0" fillId="0" borderId="17" xfId="0" applyNumberFormat="1" applyBorder="1"/>
    <xf numFmtId="164" fontId="0" fillId="0" borderId="10" xfId="0" applyNumberFormat="1" applyBorder="1"/>
    <xf numFmtId="164" fontId="0" fillId="0" borderId="11" xfId="0" applyNumberFormat="1" applyBorder="1"/>
    <xf numFmtId="164" fontId="3" fillId="0" borderId="2" xfId="0" applyNumberFormat="1" applyFont="1" applyBorder="1"/>
    <xf numFmtId="0" fontId="2" fillId="0" borderId="1" xfId="0" applyFont="1" applyBorder="1"/>
    <xf numFmtId="0" fontId="0" fillId="0" borderId="8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5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5" xfId="0" applyFont="1" applyBorder="1"/>
    <xf numFmtId="0" fontId="0" fillId="0" borderId="18" xfId="0" applyFont="1" applyBorder="1" applyAlignment="1">
      <alignment horizontal="center"/>
    </xf>
    <xf numFmtId="0" fontId="0" fillId="0" borderId="18" xfId="0" applyFont="1" applyBorder="1" applyAlignment="1">
      <alignment horizontal="center" wrapText="1"/>
    </xf>
    <xf numFmtId="44" fontId="0" fillId="0" borderId="10" xfId="1" applyFont="1" applyBorder="1"/>
    <xf numFmtId="44" fontId="0" fillId="0" borderId="11" xfId="1" applyFont="1" applyBorder="1"/>
    <xf numFmtId="44" fontId="3" fillId="0" borderId="3" xfId="1" applyFont="1" applyBorder="1"/>
    <xf numFmtId="0" fontId="0" fillId="0" borderId="20" xfId="0" applyBorder="1"/>
    <xf numFmtId="0" fontId="0" fillId="0" borderId="19" xfId="0" applyBorder="1" applyAlignment="1">
      <alignment horizontal="center"/>
    </xf>
    <xf numFmtId="0" fontId="0" fillId="0" borderId="19" xfId="0" applyBorder="1" applyAlignment="1">
      <alignment horizontal="center" wrapText="1"/>
    </xf>
    <xf numFmtId="44" fontId="3" fillId="0" borderId="2" xfId="1" applyFont="1" applyBorder="1"/>
    <xf numFmtId="0" fontId="6" fillId="0" borderId="5" xfId="0" applyFont="1" applyBorder="1"/>
    <xf numFmtId="0" fontId="6" fillId="0" borderId="5" xfId="0" applyFont="1" applyBorder="1" applyAlignment="1">
      <alignment horizontal="right"/>
    </xf>
    <xf numFmtId="164" fontId="6" fillId="0" borderId="10" xfId="0" applyNumberFormat="1" applyFont="1" applyBorder="1"/>
    <xf numFmtId="0" fontId="6" fillId="0" borderId="8" xfId="0" applyFont="1" applyBorder="1" applyAlignment="1">
      <alignment horizontal="center"/>
    </xf>
    <xf numFmtId="44" fontId="6" fillId="0" borderId="10" xfId="1" applyFont="1" applyBorder="1"/>
    <xf numFmtId="0" fontId="6" fillId="0" borderId="19" xfId="0" applyFont="1" applyBorder="1" applyAlignment="1">
      <alignment horizontal="center" wrapText="1"/>
    </xf>
    <xf numFmtId="164" fontId="6" fillId="0" borderId="5" xfId="0" applyNumberFormat="1" applyFont="1" applyBorder="1"/>
    <xf numFmtId="164" fontId="6" fillId="0" borderId="8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3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3" fillId="0" borderId="12" xfId="0" applyFont="1" applyBorder="1" applyAlignment="1">
      <alignment horizontal="center" wrapText="1"/>
    </xf>
    <xf numFmtId="0" fontId="3" fillId="0" borderId="13" xfId="0" applyFont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4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</cellXfs>
  <cellStyles count="2">
    <cellStyle name="Normalno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0"/>
  <sheetViews>
    <sheetView workbookViewId="0">
      <selection activeCell="C25" sqref="C25"/>
    </sheetView>
  </sheetViews>
  <sheetFormatPr defaultRowHeight="15" x14ac:dyDescent="0.25"/>
  <cols>
    <col min="1" max="1" width="20.7109375" customWidth="1"/>
    <col min="2" max="2" width="23.7109375" customWidth="1"/>
    <col min="3" max="3" width="20.7109375" customWidth="1"/>
    <col min="4" max="4" width="17.28515625" bestFit="1" customWidth="1"/>
  </cols>
  <sheetData>
    <row r="1" spans="1:4" ht="18.75" x14ac:dyDescent="0.3">
      <c r="A1" s="7" t="s">
        <v>20</v>
      </c>
      <c r="B1" s="7"/>
    </row>
    <row r="2" spans="1:4" ht="15.75" thickBot="1" x14ac:dyDescent="0.3"/>
    <row r="3" spans="1:4" ht="16.5" thickBot="1" x14ac:dyDescent="0.3">
      <c r="A3" s="15" t="s">
        <v>0</v>
      </c>
      <c r="B3" s="15" t="s">
        <v>1</v>
      </c>
      <c r="C3" s="15" t="s">
        <v>16</v>
      </c>
      <c r="D3" s="15" t="s">
        <v>198</v>
      </c>
    </row>
    <row r="4" spans="1:4" x14ac:dyDescent="0.25">
      <c r="A4" s="16" t="s">
        <v>2</v>
      </c>
      <c r="B4" s="17" t="s">
        <v>3</v>
      </c>
      <c r="C4" s="18">
        <v>153.84</v>
      </c>
      <c r="D4" s="45" t="s">
        <v>202</v>
      </c>
    </row>
    <row r="5" spans="1:4" x14ac:dyDescent="0.25">
      <c r="A5" s="1" t="s">
        <v>4</v>
      </c>
      <c r="B5" s="10" t="s">
        <v>5</v>
      </c>
      <c r="C5" s="9">
        <v>509.28</v>
      </c>
      <c r="D5" s="45" t="s">
        <v>199</v>
      </c>
    </row>
    <row r="6" spans="1:4" x14ac:dyDescent="0.25">
      <c r="A6" s="1" t="s">
        <v>6</v>
      </c>
      <c r="B6" s="10" t="s">
        <v>7</v>
      </c>
      <c r="C6" s="9">
        <v>323.52</v>
      </c>
      <c r="D6" s="45" t="s">
        <v>203</v>
      </c>
    </row>
    <row r="7" spans="1:4" ht="30" x14ac:dyDescent="0.25">
      <c r="A7" s="1" t="s">
        <v>8</v>
      </c>
      <c r="B7" s="10" t="s">
        <v>9</v>
      </c>
      <c r="C7" s="9">
        <v>403.2</v>
      </c>
      <c r="D7" s="56" t="s">
        <v>205</v>
      </c>
    </row>
    <row r="8" spans="1:4" x14ac:dyDescent="0.25">
      <c r="A8" s="1" t="s">
        <v>10</v>
      </c>
      <c r="B8" s="10" t="s">
        <v>11</v>
      </c>
      <c r="C8" s="9">
        <v>648.24</v>
      </c>
      <c r="D8" s="45" t="s">
        <v>202</v>
      </c>
    </row>
    <row r="9" spans="1:4" x14ac:dyDescent="0.25">
      <c r="A9" s="1" t="s">
        <v>12</v>
      </c>
      <c r="B9" s="10" t="s">
        <v>13</v>
      </c>
      <c r="C9" s="9">
        <v>530.4</v>
      </c>
      <c r="D9" s="45" t="s">
        <v>199</v>
      </c>
    </row>
    <row r="10" spans="1:4" ht="30.75" thickBot="1" x14ac:dyDescent="0.3">
      <c r="A10" s="13" t="s">
        <v>14</v>
      </c>
      <c r="B10" s="14" t="s">
        <v>15</v>
      </c>
      <c r="C10" s="11">
        <v>554.4</v>
      </c>
      <c r="D10" s="56" t="s">
        <v>238</v>
      </c>
    </row>
    <row r="11" spans="1:4" ht="16.5" thickBot="1" x14ac:dyDescent="0.3">
      <c r="A11" s="87" t="s">
        <v>17</v>
      </c>
      <c r="B11" s="88"/>
      <c r="C11" s="12">
        <f>SUM(C4:C10)</f>
        <v>3122.88</v>
      </c>
      <c r="D11" s="12"/>
    </row>
    <row r="12" spans="1:4" x14ac:dyDescent="0.25">
      <c r="C12" s="4"/>
    </row>
    <row r="13" spans="1:4" x14ac:dyDescent="0.25">
      <c r="C13" s="4"/>
    </row>
    <row r="14" spans="1:4" ht="18.75" x14ac:dyDescent="0.3">
      <c r="A14" s="89" t="s">
        <v>18</v>
      </c>
      <c r="B14" s="89"/>
      <c r="C14" s="4"/>
    </row>
    <row r="15" spans="1:4" ht="15.75" thickBot="1" x14ac:dyDescent="0.3">
      <c r="C15" s="4"/>
    </row>
    <row r="16" spans="1:4" ht="16.5" thickBot="1" x14ac:dyDescent="0.3">
      <c r="A16" s="15" t="s">
        <v>0</v>
      </c>
      <c r="B16" s="15" t="s">
        <v>1</v>
      </c>
      <c r="C16" s="8" t="s">
        <v>16</v>
      </c>
      <c r="D16" s="8" t="s">
        <v>200</v>
      </c>
    </row>
    <row r="17" spans="1:4" x14ac:dyDescent="0.25">
      <c r="A17" s="16" t="s">
        <v>4</v>
      </c>
      <c r="B17" s="17" t="s">
        <v>5</v>
      </c>
      <c r="C17" s="5">
        <v>60.32</v>
      </c>
      <c r="D17" s="46" t="s">
        <v>199</v>
      </c>
    </row>
    <row r="18" spans="1:4" x14ac:dyDescent="0.25">
      <c r="A18" s="1" t="s">
        <v>6</v>
      </c>
      <c r="B18" s="10" t="s">
        <v>7</v>
      </c>
      <c r="C18" s="5">
        <v>26.56</v>
      </c>
      <c r="D18" s="46" t="s">
        <v>199</v>
      </c>
    </row>
    <row r="19" spans="1:4" x14ac:dyDescent="0.25">
      <c r="A19" s="1" t="s">
        <v>8</v>
      </c>
      <c r="B19" s="10" t="s">
        <v>9</v>
      </c>
      <c r="C19" s="5">
        <v>47.68</v>
      </c>
      <c r="D19" s="46" t="s">
        <v>199</v>
      </c>
    </row>
    <row r="20" spans="1:4" x14ac:dyDescent="0.25">
      <c r="A20" s="1" t="s">
        <v>10</v>
      </c>
      <c r="B20" s="10" t="s">
        <v>11</v>
      </c>
      <c r="C20" s="5">
        <v>34.479999999999997</v>
      </c>
      <c r="D20" s="46" t="s">
        <v>199</v>
      </c>
    </row>
    <row r="21" spans="1:4" ht="15.75" thickBot="1" x14ac:dyDescent="0.3">
      <c r="A21" s="1" t="s">
        <v>12</v>
      </c>
      <c r="B21" s="10" t="s">
        <v>13</v>
      </c>
      <c r="C21" s="5">
        <v>31.99</v>
      </c>
      <c r="D21" s="46" t="s">
        <v>199</v>
      </c>
    </row>
    <row r="22" spans="1:4" ht="16.5" thickBot="1" x14ac:dyDescent="0.3">
      <c r="A22" s="87" t="s">
        <v>17</v>
      </c>
      <c r="B22" s="88"/>
      <c r="C22" s="19">
        <f>SUM(C17:C21)</f>
        <v>201.03</v>
      </c>
      <c r="D22" s="19"/>
    </row>
    <row r="23" spans="1:4" x14ac:dyDescent="0.25">
      <c r="C23" s="4"/>
    </row>
    <row r="24" spans="1:4" ht="15.75" thickBot="1" x14ac:dyDescent="0.3">
      <c r="C24" s="4"/>
    </row>
    <row r="25" spans="1:4" ht="16.5" thickBot="1" x14ac:dyDescent="0.3">
      <c r="A25" s="87" t="s">
        <v>19</v>
      </c>
      <c r="B25" s="88"/>
      <c r="C25" s="19">
        <v>3325.91</v>
      </c>
    </row>
    <row r="26" spans="1:4" x14ac:dyDescent="0.25">
      <c r="C26" s="4"/>
    </row>
    <row r="27" spans="1:4" x14ac:dyDescent="0.25">
      <c r="C27" s="4"/>
    </row>
    <row r="28" spans="1:4" x14ac:dyDescent="0.25">
      <c r="C28" s="4"/>
    </row>
    <row r="29" spans="1:4" x14ac:dyDescent="0.25">
      <c r="C29" s="4"/>
    </row>
    <row r="30" spans="1:4" x14ac:dyDescent="0.25">
      <c r="C30" s="4"/>
    </row>
    <row r="31" spans="1:4" x14ac:dyDescent="0.25">
      <c r="C31" s="4"/>
    </row>
    <row r="32" spans="1:4" x14ac:dyDescent="0.25">
      <c r="C32" s="4"/>
    </row>
    <row r="33" spans="3:3" x14ac:dyDescent="0.25">
      <c r="C33" s="4"/>
    </row>
    <row r="34" spans="3:3" x14ac:dyDescent="0.25">
      <c r="C34" s="4"/>
    </row>
    <row r="35" spans="3:3" x14ac:dyDescent="0.25">
      <c r="C35" s="4"/>
    </row>
    <row r="36" spans="3:3" x14ac:dyDescent="0.25">
      <c r="C36" s="4"/>
    </row>
    <row r="37" spans="3:3" x14ac:dyDescent="0.25">
      <c r="C37" s="4"/>
    </row>
    <row r="38" spans="3:3" x14ac:dyDescent="0.25">
      <c r="C38" s="4"/>
    </row>
    <row r="39" spans="3:3" x14ac:dyDescent="0.25">
      <c r="C39" s="4"/>
    </row>
    <row r="40" spans="3:3" x14ac:dyDescent="0.25">
      <c r="C40" s="4"/>
    </row>
  </sheetData>
  <mergeCells count="4">
    <mergeCell ref="A11:B11"/>
    <mergeCell ref="A14:B14"/>
    <mergeCell ref="A22:B22"/>
    <mergeCell ref="A25:B25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6"/>
  <sheetViews>
    <sheetView topLeftCell="A7" workbookViewId="0">
      <selection activeCell="C37" sqref="C37"/>
    </sheetView>
  </sheetViews>
  <sheetFormatPr defaultRowHeight="15" x14ac:dyDescent="0.25"/>
  <cols>
    <col min="1" max="2" width="23.7109375" customWidth="1"/>
    <col min="3" max="3" width="20.7109375" customWidth="1"/>
    <col min="4" max="4" width="18.28515625" customWidth="1"/>
  </cols>
  <sheetData>
    <row r="1" spans="1:4" ht="18.75" x14ac:dyDescent="0.3">
      <c r="A1" s="7" t="s">
        <v>185</v>
      </c>
      <c r="B1" s="7"/>
    </row>
    <row r="2" spans="1:4" ht="15.75" thickBot="1" x14ac:dyDescent="0.3"/>
    <row r="3" spans="1:4" ht="16.5" thickBot="1" x14ac:dyDescent="0.3">
      <c r="A3" s="15" t="s">
        <v>0</v>
      </c>
      <c r="B3" s="15" t="s">
        <v>1</v>
      </c>
      <c r="C3" s="54" t="s">
        <v>16</v>
      </c>
      <c r="D3" s="68" t="s">
        <v>200</v>
      </c>
    </row>
    <row r="4" spans="1:4" ht="30.75" thickBot="1" x14ac:dyDescent="0.3">
      <c r="A4" s="1" t="s">
        <v>155</v>
      </c>
      <c r="B4" s="1" t="s">
        <v>156</v>
      </c>
      <c r="C4" s="72">
        <v>946.8</v>
      </c>
      <c r="D4" s="77" t="s">
        <v>206</v>
      </c>
    </row>
    <row r="5" spans="1:4" ht="45.75" thickBot="1" x14ac:dyDescent="0.3">
      <c r="A5" s="1" t="s">
        <v>157</v>
      </c>
      <c r="B5" s="1" t="s">
        <v>158</v>
      </c>
      <c r="C5" s="72">
        <v>548.52</v>
      </c>
      <c r="D5" s="77" t="s">
        <v>226</v>
      </c>
    </row>
    <row r="6" spans="1:4" ht="15.75" thickBot="1" x14ac:dyDescent="0.3">
      <c r="A6" s="1" t="s">
        <v>159</v>
      </c>
      <c r="B6" s="1" t="s">
        <v>160</v>
      </c>
      <c r="C6" s="72">
        <v>757.44</v>
      </c>
      <c r="D6" s="76" t="s">
        <v>235</v>
      </c>
    </row>
    <row r="7" spans="1:4" ht="15.75" thickBot="1" x14ac:dyDescent="0.3">
      <c r="A7" s="1" t="s">
        <v>161</v>
      </c>
      <c r="B7" s="1" t="s">
        <v>162</v>
      </c>
      <c r="C7" s="72">
        <v>97.92</v>
      </c>
      <c r="D7" s="76" t="s">
        <v>199</v>
      </c>
    </row>
    <row r="8" spans="1:4" ht="15.75" thickBot="1" x14ac:dyDescent="0.3">
      <c r="A8" s="1" t="s">
        <v>163</v>
      </c>
      <c r="B8" s="1" t="s">
        <v>164</v>
      </c>
      <c r="C8" s="72">
        <v>636.48</v>
      </c>
      <c r="D8" s="76" t="s">
        <v>235</v>
      </c>
    </row>
    <row r="9" spans="1:4" ht="45.75" thickBot="1" x14ac:dyDescent="0.3">
      <c r="A9" s="1" t="s">
        <v>165</v>
      </c>
      <c r="B9" s="1" t="s">
        <v>166</v>
      </c>
      <c r="C9" s="72">
        <v>189.36</v>
      </c>
      <c r="D9" s="77" t="s">
        <v>227</v>
      </c>
    </row>
    <row r="10" spans="1:4" ht="15.75" thickBot="1" x14ac:dyDescent="0.3">
      <c r="A10" s="1" t="s">
        <v>167</v>
      </c>
      <c r="B10" s="1" t="s">
        <v>168</v>
      </c>
      <c r="C10" s="72">
        <v>222</v>
      </c>
      <c r="D10" s="76" t="s">
        <v>199</v>
      </c>
    </row>
    <row r="11" spans="1:4" ht="15.75" thickBot="1" x14ac:dyDescent="0.3">
      <c r="A11" s="1" t="s">
        <v>169</v>
      </c>
      <c r="B11" s="1" t="s">
        <v>170</v>
      </c>
      <c r="C11" s="72">
        <v>78.36</v>
      </c>
      <c r="D11" s="76" t="s">
        <v>199</v>
      </c>
    </row>
    <row r="12" spans="1:4" ht="15.75" thickBot="1" x14ac:dyDescent="0.3">
      <c r="A12" s="1" t="s">
        <v>171</v>
      </c>
      <c r="B12" s="1" t="s">
        <v>172</v>
      </c>
      <c r="C12" s="72">
        <v>587.52</v>
      </c>
      <c r="D12" s="76" t="s">
        <v>235</v>
      </c>
    </row>
    <row r="13" spans="1:4" ht="15.75" thickBot="1" x14ac:dyDescent="0.3">
      <c r="A13" s="1" t="s">
        <v>173</v>
      </c>
      <c r="B13" s="1" t="s">
        <v>174</v>
      </c>
      <c r="C13" s="72">
        <v>538.55999999999995</v>
      </c>
      <c r="D13" s="76" t="s">
        <v>235</v>
      </c>
    </row>
    <row r="14" spans="1:4" ht="15.75" thickBot="1" x14ac:dyDescent="0.3">
      <c r="A14" s="1" t="s">
        <v>175</v>
      </c>
      <c r="B14" s="1" t="s">
        <v>176</v>
      </c>
      <c r="C14" s="72">
        <v>94.92</v>
      </c>
      <c r="D14" s="76" t="s">
        <v>199</v>
      </c>
    </row>
    <row r="15" spans="1:4" ht="15.75" thickBot="1" x14ac:dyDescent="0.3">
      <c r="A15" s="1" t="s">
        <v>177</v>
      </c>
      <c r="B15" s="1" t="s">
        <v>178</v>
      </c>
      <c r="C15" s="72">
        <v>35.880000000000003</v>
      </c>
      <c r="D15" s="76" t="s">
        <v>199</v>
      </c>
    </row>
    <row r="16" spans="1:4" ht="45.75" thickBot="1" x14ac:dyDescent="0.3">
      <c r="A16" s="1" t="s">
        <v>179</v>
      </c>
      <c r="B16" s="1" t="s">
        <v>180</v>
      </c>
      <c r="C16" s="72">
        <v>94.68</v>
      </c>
      <c r="D16" s="77" t="s">
        <v>228</v>
      </c>
    </row>
    <row r="17" spans="1:4" ht="45.75" thickBot="1" x14ac:dyDescent="0.3">
      <c r="A17" s="79" t="s">
        <v>181</v>
      </c>
      <c r="B17" s="79" t="s">
        <v>182</v>
      </c>
      <c r="C17" s="83">
        <v>284.04000000000002</v>
      </c>
      <c r="D17" s="84" t="s">
        <v>232</v>
      </c>
    </row>
    <row r="18" spans="1:4" ht="30.75" thickBot="1" x14ac:dyDescent="0.3">
      <c r="A18" s="13" t="s">
        <v>183</v>
      </c>
      <c r="B18" s="13" t="s">
        <v>184</v>
      </c>
      <c r="C18" s="73">
        <v>251.28</v>
      </c>
      <c r="D18" s="77" t="s">
        <v>229</v>
      </c>
    </row>
    <row r="19" spans="1:4" ht="16.5" thickBot="1" x14ac:dyDescent="0.3">
      <c r="A19" s="87" t="s">
        <v>17</v>
      </c>
      <c r="B19" s="90"/>
      <c r="C19" s="74">
        <f>SUM(C4:C18)</f>
        <v>5363.7600000000011</v>
      </c>
      <c r="D19" s="75"/>
    </row>
    <row r="22" spans="1:4" ht="18.75" x14ac:dyDescent="0.3">
      <c r="A22" s="89" t="s">
        <v>18</v>
      </c>
      <c r="B22" s="89"/>
      <c r="C22" s="2"/>
    </row>
    <row r="23" spans="1:4" ht="15.75" thickBot="1" x14ac:dyDescent="0.3">
      <c r="B23" s="20"/>
      <c r="C23" s="2"/>
    </row>
    <row r="24" spans="1:4" ht="16.5" thickBot="1" x14ac:dyDescent="0.3">
      <c r="A24" s="15" t="s">
        <v>0</v>
      </c>
      <c r="B24" s="15" t="s">
        <v>1</v>
      </c>
      <c r="C24" s="55" t="s">
        <v>16</v>
      </c>
      <c r="D24" s="68" t="s">
        <v>200</v>
      </c>
    </row>
    <row r="25" spans="1:4" ht="15.75" thickBot="1" x14ac:dyDescent="0.3">
      <c r="A25" s="1" t="s">
        <v>155</v>
      </c>
      <c r="B25" s="36" t="s">
        <v>156</v>
      </c>
      <c r="C25" s="72">
        <v>96.52</v>
      </c>
      <c r="D25" s="66" t="s">
        <v>199</v>
      </c>
    </row>
    <row r="26" spans="1:4" ht="15.75" thickBot="1" x14ac:dyDescent="0.3">
      <c r="A26" s="1" t="s">
        <v>157</v>
      </c>
      <c r="B26" s="36" t="s">
        <v>158</v>
      </c>
      <c r="C26" s="72">
        <v>62.31</v>
      </c>
      <c r="D26" s="66" t="s">
        <v>199</v>
      </c>
    </row>
    <row r="27" spans="1:4" ht="15.75" thickBot="1" x14ac:dyDescent="0.3">
      <c r="A27" s="1" t="s">
        <v>159</v>
      </c>
      <c r="B27" s="36" t="s">
        <v>160</v>
      </c>
      <c r="C27" s="72">
        <v>96.52</v>
      </c>
      <c r="D27" s="66" t="s">
        <v>199</v>
      </c>
    </row>
    <row r="28" spans="1:4" ht="15.75" thickBot="1" x14ac:dyDescent="0.3">
      <c r="A28" s="1" t="s">
        <v>163</v>
      </c>
      <c r="B28" s="36" t="s">
        <v>164</v>
      </c>
      <c r="C28" s="72">
        <v>108.03</v>
      </c>
      <c r="D28" s="66" t="s">
        <v>199</v>
      </c>
    </row>
    <row r="29" spans="1:4" ht="15.75" thickBot="1" x14ac:dyDescent="0.3">
      <c r="A29" s="1" t="s">
        <v>171</v>
      </c>
      <c r="B29" s="36" t="s">
        <v>172</v>
      </c>
      <c r="C29" s="72">
        <v>74.81</v>
      </c>
      <c r="D29" s="66" t="s">
        <v>199</v>
      </c>
    </row>
    <row r="30" spans="1:4" ht="15.75" thickBot="1" x14ac:dyDescent="0.3">
      <c r="A30" s="1" t="s">
        <v>173</v>
      </c>
      <c r="B30" s="36" t="s">
        <v>174</v>
      </c>
      <c r="C30" s="72">
        <v>91.46</v>
      </c>
      <c r="D30" s="66" t="s">
        <v>199</v>
      </c>
    </row>
    <row r="31" spans="1:4" ht="15.75" thickBot="1" x14ac:dyDescent="0.3">
      <c r="A31" s="1" t="s">
        <v>175</v>
      </c>
      <c r="B31" s="36" t="s">
        <v>176</v>
      </c>
      <c r="C31" s="72">
        <v>33.61</v>
      </c>
      <c r="D31" s="66" t="s">
        <v>199</v>
      </c>
    </row>
    <row r="32" spans="1:4" ht="15.75" thickBot="1" x14ac:dyDescent="0.3">
      <c r="A32" s="13" t="s">
        <v>181</v>
      </c>
      <c r="B32" s="37" t="s">
        <v>182</v>
      </c>
      <c r="C32" s="73">
        <v>40.33</v>
      </c>
      <c r="D32" s="66" t="s">
        <v>199</v>
      </c>
    </row>
    <row r="33" spans="1:4" ht="16.5" thickBot="1" x14ac:dyDescent="0.3">
      <c r="A33" s="87" t="s">
        <v>17</v>
      </c>
      <c r="B33" s="88"/>
      <c r="C33" s="78">
        <f>SUM(C25:C32)</f>
        <v>603.59</v>
      </c>
      <c r="D33" s="1"/>
    </row>
    <row r="35" spans="1:4" ht="15.75" thickBot="1" x14ac:dyDescent="0.3"/>
    <row r="36" spans="1:4" ht="16.5" thickBot="1" x14ac:dyDescent="0.3">
      <c r="A36" s="87" t="s">
        <v>19</v>
      </c>
      <c r="B36" s="88"/>
      <c r="C36" s="19">
        <v>5967.35</v>
      </c>
    </row>
  </sheetData>
  <mergeCells count="4">
    <mergeCell ref="A19:B19"/>
    <mergeCell ref="A22:B22"/>
    <mergeCell ref="A33:B33"/>
    <mergeCell ref="A36:B36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24"/>
  <sheetViews>
    <sheetView tabSelected="1" workbookViewId="0">
      <selection activeCell="C24" sqref="C24"/>
    </sheetView>
  </sheetViews>
  <sheetFormatPr defaultRowHeight="15" x14ac:dyDescent="0.25"/>
  <cols>
    <col min="2" max="2" width="38.7109375" customWidth="1"/>
    <col min="3" max="3" width="19" customWidth="1"/>
  </cols>
  <sheetData>
    <row r="2" spans="1:3" ht="18.75" x14ac:dyDescent="0.3">
      <c r="A2" s="95" t="s">
        <v>197</v>
      </c>
      <c r="B2" s="95"/>
      <c r="C2" s="95"/>
    </row>
    <row r="3" spans="1:3" ht="15" customHeight="1" thickBot="1" x14ac:dyDescent="0.3"/>
    <row r="4" spans="1:3" ht="16.5" customHeight="1" x14ac:dyDescent="0.25">
      <c r="A4" s="93" t="s">
        <v>186</v>
      </c>
      <c r="B4" s="94"/>
      <c r="C4" s="38"/>
    </row>
    <row r="5" spans="1:3" ht="16.5" thickBot="1" x14ac:dyDescent="0.3">
      <c r="A5" s="100" t="s">
        <v>19</v>
      </c>
      <c r="B5" s="101"/>
      <c r="C5" s="39">
        <v>3325.91</v>
      </c>
    </row>
    <row r="6" spans="1:3" ht="15.75" x14ac:dyDescent="0.25">
      <c r="A6" s="93" t="s">
        <v>187</v>
      </c>
      <c r="B6" s="94"/>
      <c r="C6" s="40"/>
    </row>
    <row r="7" spans="1:3" ht="16.5" thickBot="1" x14ac:dyDescent="0.3">
      <c r="A7" s="100" t="s">
        <v>19</v>
      </c>
      <c r="B7" s="101"/>
      <c r="C7" s="39">
        <v>3102.94</v>
      </c>
    </row>
    <row r="8" spans="1:3" ht="15.75" x14ac:dyDescent="0.25">
      <c r="A8" s="93" t="s">
        <v>188</v>
      </c>
      <c r="B8" s="94"/>
      <c r="C8" s="40"/>
    </row>
    <row r="9" spans="1:3" ht="16.5" thickBot="1" x14ac:dyDescent="0.3">
      <c r="A9" s="100" t="s">
        <v>19</v>
      </c>
      <c r="B9" s="101"/>
      <c r="C9" s="39">
        <v>2581.29</v>
      </c>
    </row>
    <row r="10" spans="1:3" ht="15.75" x14ac:dyDescent="0.25">
      <c r="A10" s="93" t="s">
        <v>189</v>
      </c>
      <c r="B10" s="94"/>
      <c r="C10" s="40"/>
    </row>
    <row r="11" spans="1:3" ht="16.5" thickBot="1" x14ac:dyDescent="0.3">
      <c r="A11" s="100" t="s">
        <v>19</v>
      </c>
      <c r="B11" s="101"/>
      <c r="C11" s="39">
        <v>169.68</v>
      </c>
    </row>
    <row r="12" spans="1:3" ht="15.75" customHeight="1" x14ac:dyDescent="0.25">
      <c r="A12" s="93" t="s">
        <v>190</v>
      </c>
      <c r="B12" s="94"/>
      <c r="C12" s="40"/>
    </row>
    <row r="13" spans="1:3" ht="16.5" thickBot="1" x14ac:dyDescent="0.3">
      <c r="A13" s="98" t="s">
        <v>19</v>
      </c>
      <c r="B13" s="99"/>
      <c r="C13" s="39">
        <v>308.87</v>
      </c>
    </row>
    <row r="14" spans="1:3" ht="15.75" x14ac:dyDescent="0.25">
      <c r="A14" s="93" t="s">
        <v>191</v>
      </c>
      <c r="B14" s="94"/>
      <c r="C14" s="40"/>
    </row>
    <row r="15" spans="1:3" ht="15.75" customHeight="1" thickBot="1" x14ac:dyDescent="0.3">
      <c r="A15" s="100" t="s">
        <v>19</v>
      </c>
      <c r="B15" s="101"/>
      <c r="C15" s="39">
        <v>1292.55</v>
      </c>
    </row>
    <row r="16" spans="1:3" ht="15.75" customHeight="1" x14ac:dyDescent="0.25">
      <c r="A16" s="93" t="s">
        <v>192</v>
      </c>
      <c r="B16" s="94"/>
      <c r="C16" s="40"/>
    </row>
    <row r="17" spans="1:3" ht="15.75" customHeight="1" thickBot="1" x14ac:dyDescent="0.3">
      <c r="A17" s="98" t="s">
        <v>19</v>
      </c>
      <c r="B17" s="99"/>
      <c r="C17" s="39">
        <v>607.66999999999996</v>
      </c>
    </row>
    <row r="18" spans="1:3" ht="15.75" x14ac:dyDescent="0.25">
      <c r="A18" s="96" t="s">
        <v>193</v>
      </c>
      <c r="B18" s="97"/>
      <c r="C18" s="41"/>
    </row>
    <row r="19" spans="1:3" ht="16.5" thickBot="1" x14ac:dyDescent="0.3">
      <c r="A19" s="98" t="s">
        <v>19</v>
      </c>
      <c r="B19" s="99"/>
      <c r="C19" s="42">
        <v>13631.65</v>
      </c>
    </row>
    <row r="20" spans="1:3" ht="15.75" x14ac:dyDescent="0.25">
      <c r="A20" s="93" t="s">
        <v>194</v>
      </c>
      <c r="B20" s="94"/>
      <c r="C20" s="41"/>
    </row>
    <row r="21" spans="1:3" ht="16.5" thickBot="1" x14ac:dyDescent="0.3">
      <c r="A21" s="100" t="s">
        <v>19</v>
      </c>
      <c r="B21" s="101"/>
      <c r="C21" s="42">
        <v>8346.68</v>
      </c>
    </row>
    <row r="22" spans="1:3" ht="15.75" x14ac:dyDescent="0.25">
      <c r="A22" s="93" t="s">
        <v>195</v>
      </c>
      <c r="B22" s="94"/>
      <c r="C22" s="41"/>
    </row>
    <row r="23" spans="1:3" ht="16.5" thickBot="1" x14ac:dyDescent="0.3">
      <c r="A23" s="100" t="s">
        <v>19</v>
      </c>
      <c r="B23" s="101"/>
      <c r="C23" s="42">
        <v>5967.35</v>
      </c>
    </row>
    <row r="24" spans="1:3" ht="19.5" thickBot="1" x14ac:dyDescent="0.35">
      <c r="A24" s="91" t="s">
        <v>196</v>
      </c>
      <c r="B24" s="92"/>
      <c r="C24" s="43">
        <f>SUM(C4:C23)</f>
        <v>39334.589999999997</v>
      </c>
    </row>
  </sheetData>
  <mergeCells count="22">
    <mergeCell ref="A16:B16"/>
    <mergeCell ref="A5:B5"/>
    <mergeCell ref="A7:B7"/>
    <mergeCell ref="A9:B9"/>
    <mergeCell ref="A13:B13"/>
    <mergeCell ref="A15:B15"/>
    <mergeCell ref="A24:B24"/>
    <mergeCell ref="A4:B4"/>
    <mergeCell ref="A2:C2"/>
    <mergeCell ref="A18:B18"/>
    <mergeCell ref="A19:B19"/>
    <mergeCell ref="A20:B20"/>
    <mergeCell ref="A21:B21"/>
    <mergeCell ref="A23:B23"/>
    <mergeCell ref="A22:B22"/>
    <mergeCell ref="A17:B17"/>
    <mergeCell ref="A6:B6"/>
    <mergeCell ref="A8:B8"/>
    <mergeCell ref="A12:B12"/>
    <mergeCell ref="A10:B10"/>
    <mergeCell ref="A11:B11"/>
    <mergeCell ref="A14:B1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"/>
  <sheetViews>
    <sheetView workbookViewId="0">
      <selection activeCell="D8" sqref="D8"/>
    </sheetView>
  </sheetViews>
  <sheetFormatPr defaultRowHeight="15" x14ac:dyDescent="0.25"/>
  <cols>
    <col min="1" max="1" width="20.7109375" customWidth="1"/>
    <col min="2" max="2" width="23.7109375" customWidth="1"/>
    <col min="3" max="3" width="20.7109375" customWidth="1"/>
    <col min="4" max="4" width="17.28515625" bestFit="1" customWidth="1"/>
  </cols>
  <sheetData>
    <row r="1" spans="1:4" ht="18.75" x14ac:dyDescent="0.3">
      <c r="A1" s="7" t="s">
        <v>21</v>
      </c>
      <c r="B1" s="7"/>
    </row>
    <row r="2" spans="1:4" ht="15.75" thickBot="1" x14ac:dyDescent="0.3"/>
    <row r="3" spans="1:4" ht="15.75" x14ac:dyDescent="0.25">
      <c r="A3" s="8" t="s">
        <v>0</v>
      </c>
      <c r="B3" s="8" t="s">
        <v>1</v>
      </c>
      <c r="C3" s="8" t="s">
        <v>16</v>
      </c>
      <c r="D3" s="8" t="s">
        <v>200</v>
      </c>
    </row>
    <row r="4" spans="1:4" ht="45" x14ac:dyDescent="0.25">
      <c r="A4" s="1" t="s">
        <v>22</v>
      </c>
      <c r="B4" s="10" t="s">
        <v>23</v>
      </c>
      <c r="C4" s="21">
        <v>842.04</v>
      </c>
      <c r="D4" s="57" t="s">
        <v>231</v>
      </c>
    </row>
    <row r="5" spans="1:4" x14ac:dyDescent="0.25">
      <c r="A5" s="1" t="s">
        <v>24</v>
      </c>
      <c r="B5" s="10" t="s">
        <v>25</v>
      </c>
      <c r="C5" s="21">
        <v>456.96</v>
      </c>
      <c r="D5" s="47" t="s">
        <v>199</v>
      </c>
    </row>
    <row r="6" spans="1:4" ht="45" x14ac:dyDescent="0.25">
      <c r="A6" s="1" t="s">
        <v>26</v>
      </c>
      <c r="B6" s="10" t="s">
        <v>27</v>
      </c>
      <c r="C6" s="21">
        <v>428.22</v>
      </c>
      <c r="D6" s="57" t="s">
        <v>207</v>
      </c>
    </row>
    <row r="7" spans="1:4" ht="45" x14ac:dyDescent="0.25">
      <c r="A7" s="1" t="s">
        <v>28</v>
      </c>
      <c r="B7" s="10" t="s">
        <v>29</v>
      </c>
      <c r="C7" s="21">
        <v>561.36</v>
      </c>
      <c r="D7" s="57" t="s">
        <v>208</v>
      </c>
    </row>
    <row r="8" spans="1:4" ht="30.75" thickBot="1" x14ac:dyDescent="0.3">
      <c r="A8" s="1" t="s">
        <v>30</v>
      </c>
      <c r="B8" s="10" t="s">
        <v>31</v>
      </c>
      <c r="C8" s="22">
        <v>509.28</v>
      </c>
      <c r="D8" s="57" t="s">
        <v>206</v>
      </c>
    </row>
    <row r="9" spans="1:4" ht="16.5" thickBot="1" x14ac:dyDescent="0.3">
      <c r="A9" s="87" t="s">
        <v>17</v>
      </c>
      <c r="B9" s="88"/>
      <c r="C9" s="23">
        <f>SUM(C4:C8)</f>
        <v>2797.8599999999997</v>
      </c>
      <c r="D9" s="23"/>
    </row>
    <row r="10" spans="1:4" x14ac:dyDescent="0.25">
      <c r="B10" s="20"/>
      <c r="C10" s="2"/>
    </row>
    <row r="11" spans="1:4" x14ac:dyDescent="0.25">
      <c r="B11" s="20"/>
      <c r="C11" s="2"/>
    </row>
    <row r="12" spans="1:4" ht="18.75" x14ac:dyDescent="0.3">
      <c r="A12" s="89" t="s">
        <v>18</v>
      </c>
      <c r="B12" s="89"/>
      <c r="C12" s="2"/>
    </row>
    <row r="13" spans="1:4" ht="15.75" thickBot="1" x14ac:dyDescent="0.3">
      <c r="B13" s="20"/>
      <c r="C13" s="2"/>
    </row>
    <row r="14" spans="1:4" ht="16.5" thickBot="1" x14ac:dyDescent="0.3">
      <c r="A14" s="15" t="s">
        <v>0</v>
      </c>
      <c r="B14" s="15" t="s">
        <v>1</v>
      </c>
      <c r="C14" s="8" t="s">
        <v>16</v>
      </c>
      <c r="D14" s="8" t="s">
        <v>200</v>
      </c>
    </row>
    <row r="15" spans="1:4" x14ac:dyDescent="0.25">
      <c r="A15" s="1" t="s">
        <v>22</v>
      </c>
      <c r="B15" s="10" t="s">
        <v>23</v>
      </c>
      <c r="C15" s="21">
        <v>67.09</v>
      </c>
      <c r="D15" s="47" t="s">
        <v>201</v>
      </c>
    </row>
    <row r="16" spans="1:4" x14ac:dyDescent="0.25">
      <c r="A16" s="1" t="s">
        <v>24</v>
      </c>
      <c r="B16" s="10" t="s">
        <v>25</v>
      </c>
      <c r="C16" s="21">
        <v>50.88</v>
      </c>
      <c r="D16" s="47" t="s">
        <v>201</v>
      </c>
    </row>
    <row r="17" spans="1:7" x14ac:dyDescent="0.25">
      <c r="A17" s="1" t="s">
        <v>26</v>
      </c>
      <c r="B17" s="10" t="s">
        <v>27</v>
      </c>
      <c r="C17" s="21">
        <v>11.75</v>
      </c>
      <c r="D17" s="47" t="s">
        <v>201</v>
      </c>
    </row>
    <row r="18" spans="1:7" x14ac:dyDescent="0.25">
      <c r="A18" s="1" t="s">
        <v>28</v>
      </c>
      <c r="B18" s="10" t="s">
        <v>29</v>
      </c>
      <c r="C18" s="21">
        <v>114.76</v>
      </c>
      <c r="D18" s="47" t="s">
        <v>201</v>
      </c>
    </row>
    <row r="19" spans="1:7" ht="15.75" thickBot="1" x14ac:dyDescent="0.3">
      <c r="A19" s="1" t="s">
        <v>30</v>
      </c>
      <c r="B19" s="10" t="s">
        <v>31</v>
      </c>
      <c r="C19" s="22">
        <v>60.6</v>
      </c>
      <c r="D19" s="47" t="s">
        <v>201</v>
      </c>
      <c r="G19" s="6"/>
    </row>
    <row r="20" spans="1:7" ht="16.5" thickBot="1" x14ac:dyDescent="0.3">
      <c r="A20" s="87" t="s">
        <v>17</v>
      </c>
      <c r="B20" s="88"/>
      <c r="C20" s="23">
        <f>SUM(C15:C19)</f>
        <v>305.08000000000004</v>
      </c>
      <c r="D20" s="23"/>
    </row>
    <row r="21" spans="1:7" x14ac:dyDescent="0.25">
      <c r="B21" s="20"/>
      <c r="C21" s="2"/>
    </row>
    <row r="22" spans="1:7" ht="15.75" thickBot="1" x14ac:dyDescent="0.3">
      <c r="B22" s="20"/>
      <c r="C22" s="2"/>
    </row>
    <row r="23" spans="1:7" ht="16.5" thickBot="1" x14ac:dyDescent="0.3">
      <c r="A23" s="87" t="s">
        <v>19</v>
      </c>
      <c r="B23" s="88"/>
      <c r="C23" s="19">
        <v>3102.94</v>
      </c>
    </row>
    <row r="24" spans="1:7" x14ac:dyDescent="0.25">
      <c r="B24" s="20"/>
      <c r="C24" s="2"/>
    </row>
    <row r="25" spans="1:7" x14ac:dyDescent="0.25">
      <c r="B25" s="20"/>
      <c r="C25" s="2"/>
    </row>
    <row r="26" spans="1:7" x14ac:dyDescent="0.25">
      <c r="B26" s="20"/>
      <c r="C26" s="2"/>
    </row>
    <row r="27" spans="1:7" x14ac:dyDescent="0.25">
      <c r="B27" s="20"/>
      <c r="C27" s="2"/>
    </row>
    <row r="28" spans="1:7" x14ac:dyDescent="0.25">
      <c r="B28" s="20"/>
      <c r="C28" s="2"/>
    </row>
    <row r="29" spans="1:7" x14ac:dyDescent="0.25">
      <c r="B29" s="20"/>
      <c r="C29" s="2"/>
    </row>
    <row r="30" spans="1:7" x14ac:dyDescent="0.25">
      <c r="B30" s="20"/>
      <c r="C30" s="2"/>
    </row>
    <row r="31" spans="1:7" x14ac:dyDescent="0.25">
      <c r="B31" s="20"/>
      <c r="C31" s="2"/>
    </row>
    <row r="32" spans="1:7" x14ac:dyDescent="0.25">
      <c r="B32" s="20"/>
      <c r="C32" s="2"/>
    </row>
    <row r="33" spans="2:3" x14ac:dyDescent="0.25">
      <c r="B33" s="20"/>
      <c r="C33" s="2"/>
    </row>
    <row r="34" spans="2:3" x14ac:dyDescent="0.25">
      <c r="B34" s="20"/>
      <c r="C34" s="2"/>
    </row>
    <row r="35" spans="2:3" x14ac:dyDescent="0.25">
      <c r="B35" s="20"/>
    </row>
    <row r="36" spans="2:3" x14ac:dyDescent="0.25">
      <c r="B36" s="20"/>
    </row>
    <row r="37" spans="2:3" x14ac:dyDescent="0.25">
      <c r="B37" s="20"/>
    </row>
  </sheetData>
  <mergeCells count="4">
    <mergeCell ref="A9:B9"/>
    <mergeCell ref="A12:B12"/>
    <mergeCell ref="A20:B20"/>
    <mergeCell ref="A23:B2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3"/>
  <sheetViews>
    <sheetView workbookViewId="0">
      <selection activeCell="C23" sqref="C23"/>
    </sheetView>
  </sheetViews>
  <sheetFormatPr defaultRowHeight="15" x14ac:dyDescent="0.25"/>
  <cols>
    <col min="1" max="1" width="20.7109375" customWidth="1"/>
    <col min="2" max="2" width="23.7109375" customWidth="1"/>
    <col min="3" max="3" width="20.7109375" customWidth="1"/>
    <col min="4" max="4" width="17.28515625" bestFit="1" customWidth="1"/>
  </cols>
  <sheetData>
    <row r="1" spans="1:4" ht="18.75" x14ac:dyDescent="0.3">
      <c r="A1" s="7" t="s">
        <v>32</v>
      </c>
      <c r="B1" s="7"/>
    </row>
    <row r="2" spans="1:4" ht="15.75" thickBot="1" x14ac:dyDescent="0.3"/>
    <row r="3" spans="1:4" ht="16.5" thickBot="1" x14ac:dyDescent="0.3">
      <c r="A3" s="15" t="s">
        <v>0</v>
      </c>
      <c r="B3" s="15" t="s">
        <v>1</v>
      </c>
      <c r="C3" s="15" t="s">
        <v>16</v>
      </c>
      <c r="D3" s="15" t="s">
        <v>200</v>
      </c>
    </row>
    <row r="4" spans="1:4" x14ac:dyDescent="0.25">
      <c r="A4" s="1" t="s">
        <v>33</v>
      </c>
      <c r="B4" s="10" t="s">
        <v>34</v>
      </c>
      <c r="C4" s="24">
        <v>212.16</v>
      </c>
      <c r="D4" s="48" t="s">
        <v>209</v>
      </c>
    </row>
    <row r="5" spans="1:4" x14ac:dyDescent="0.25">
      <c r="A5" s="1" t="s">
        <v>35</v>
      </c>
      <c r="B5" s="10" t="s">
        <v>36</v>
      </c>
      <c r="C5" s="24">
        <v>63.6</v>
      </c>
      <c r="D5" s="48" t="s">
        <v>199</v>
      </c>
    </row>
    <row r="6" spans="1:4" ht="45" x14ac:dyDescent="0.25">
      <c r="A6" s="1" t="s">
        <v>37</v>
      </c>
      <c r="B6" s="10" t="s">
        <v>38</v>
      </c>
      <c r="C6" s="24">
        <v>678.72</v>
      </c>
      <c r="D6" s="58" t="s">
        <v>230</v>
      </c>
    </row>
    <row r="7" spans="1:4" x14ac:dyDescent="0.25">
      <c r="A7" s="1" t="s">
        <v>39</v>
      </c>
      <c r="B7" s="10" t="s">
        <v>40</v>
      </c>
      <c r="C7" s="24">
        <v>848.64</v>
      </c>
      <c r="D7" s="48" t="s">
        <v>234</v>
      </c>
    </row>
    <row r="8" spans="1:4" x14ac:dyDescent="0.25">
      <c r="A8" s="1" t="s">
        <v>41</v>
      </c>
      <c r="B8" s="10" t="s">
        <v>42</v>
      </c>
      <c r="C8" s="24">
        <v>98.28</v>
      </c>
      <c r="D8" s="48" t="s">
        <v>211</v>
      </c>
    </row>
    <row r="9" spans="1:4" ht="45" x14ac:dyDescent="0.25">
      <c r="A9" s="1" t="s">
        <v>41</v>
      </c>
      <c r="B9" s="10" t="s">
        <v>43</v>
      </c>
      <c r="C9" s="24">
        <v>196.32</v>
      </c>
      <c r="D9" s="58" t="s">
        <v>210</v>
      </c>
    </row>
    <row r="10" spans="1:4" x14ac:dyDescent="0.25">
      <c r="A10" s="1" t="s">
        <v>44</v>
      </c>
      <c r="B10" s="10" t="s">
        <v>45</v>
      </c>
      <c r="C10" s="24">
        <v>223.08</v>
      </c>
      <c r="D10" s="48" t="s">
        <v>199</v>
      </c>
    </row>
    <row r="11" spans="1:4" ht="15.75" thickBot="1" x14ac:dyDescent="0.3">
      <c r="A11" s="13" t="s">
        <v>46</v>
      </c>
      <c r="B11" s="14" t="s">
        <v>47</v>
      </c>
      <c r="C11" s="25">
        <v>66.3</v>
      </c>
      <c r="D11" s="48" t="s">
        <v>199</v>
      </c>
    </row>
    <row r="12" spans="1:4" ht="16.5" thickBot="1" x14ac:dyDescent="0.3">
      <c r="A12" s="87" t="s">
        <v>17</v>
      </c>
      <c r="B12" s="88"/>
      <c r="C12" s="26">
        <f>SUM(C4:C11)</f>
        <v>2387.1</v>
      </c>
      <c r="D12" s="26"/>
    </row>
    <row r="13" spans="1:4" x14ac:dyDescent="0.25">
      <c r="B13" s="20"/>
      <c r="C13" s="3"/>
    </row>
    <row r="14" spans="1:4" x14ac:dyDescent="0.25">
      <c r="B14" s="20"/>
      <c r="C14" s="3"/>
    </row>
    <row r="15" spans="1:4" ht="18.75" x14ac:dyDescent="0.3">
      <c r="A15" s="89" t="s">
        <v>18</v>
      </c>
      <c r="B15" s="89"/>
      <c r="C15" s="2"/>
    </row>
    <row r="16" spans="1:4" ht="15.75" thickBot="1" x14ac:dyDescent="0.3">
      <c r="B16" s="20"/>
      <c r="C16" s="2"/>
    </row>
    <row r="17" spans="1:4" ht="16.5" thickBot="1" x14ac:dyDescent="0.3">
      <c r="A17" s="15" t="s">
        <v>0</v>
      </c>
      <c r="B17" s="15" t="s">
        <v>1</v>
      </c>
      <c r="C17" s="8" t="s">
        <v>16</v>
      </c>
      <c r="D17" s="8" t="s">
        <v>200</v>
      </c>
    </row>
    <row r="18" spans="1:4" x14ac:dyDescent="0.25">
      <c r="A18" s="1" t="s">
        <v>37</v>
      </c>
      <c r="B18" s="10" t="s">
        <v>38</v>
      </c>
      <c r="C18" s="24">
        <v>86.3</v>
      </c>
      <c r="D18" s="49" t="s">
        <v>199</v>
      </c>
    </row>
    <row r="19" spans="1:4" ht="15.75" thickBot="1" x14ac:dyDescent="0.3">
      <c r="A19" s="1" t="s">
        <v>39</v>
      </c>
      <c r="B19" s="10" t="s">
        <v>40</v>
      </c>
      <c r="C19" s="24">
        <v>107.89</v>
      </c>
      <c r="D19" s="49" t="s">
        <v>199</v>
      </c>
    </row>
    <row r="20" spans="1:4" ht="16.5" thickBot="1" x14ac:dyDescent="0.3">
      <c r="A20" s="87" t="s">
        <v>17</v>
      </c>
      <c r="B20" s="88"/>
      <c r="C20" s="26">
        <f>SUM(C18:C19)</f>
        <v>194.19</v>
      </c>
      <c r="D20" s="26"/>
    </row>
    <row r="21" spans="1:4" x14ac:dyDescent="0.25">
      <c r="C21" s="3"/>
    </row>
    <row r="22" spans="1:4" ht="15.75" thickBot="1" x14ac:dyDescent="0.3"/>
    <row r="23" spans="1:4" ht="16.5" thickBot="1" x14ac:dyDescent="0.3">
      <c r="A23" s="87" t="s">
        <v>19</v>
      </c>
      <c r="B23" s="88"/>
      <c r="C23" s="19">
        <v>2581.29</v>
      </c>
    </row>
  </sheetData>
  <mergeCells count="4">
    <mergeCell ref="A12:B12"/>
    <mergeCell ref="A15:B15"/>
    <mergeCell ref="A20:B20"/>
    <mergeCell ref="A23:B2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workbookViewId="0">
      <selection activeCell="C5" sqref="C5"/>
    </sheetView>
  </sheetViews>
  <sheetFormatPr defaultRowHeight="15" x14ac:dyDescent="0.25"/>
  <cols>
    <col min="1" max="1" width="20.7109375" customWidth="1"/>
    <col min="2" max="2" width="23.7109375" customWidth="1"/>
    <col min="3" max="3" width="20.7109375" customWidth="1"/>
    <col min="4" max="4" width="17.28515625" bestFit="1" customWidth="1"/>
  </cols>
  <sheetData>
    <row r="1" spans="1:4" ht="18.75" x14ac:dyDescent="0.3">
      <c r="A1" s="7" t="s">
        <v>48</v>
      </c>
      <c r="B1" s="7"/>
    </row>
    <row r="2" spans="1:4" ht="15.75" thickBot="1" x14ac:dyDescent="0.3"/>
    <row r="3" spans="1:4" ht="15.75" x14ac:dyDescent="0.25">
      <c r="A3" s="8" t="s">
        <v>0</v>
      </c>
      <c r="B3" s="8" t="s">
        <v>1</v>
      </c>
      <c r="C3" s="8" t="s">
        <v>16</v>
      </c>
      <c r="D3" s="8" t="s">
        <v>200</v>
      </c>
    </row>
    <row r="4" spans="1:4" ht="30.75" thickBot="1" x14ac:dyDescent="0.3">
      <c r="A4" s="1" t="s">
        <v>49</v>
      </c>
      <c r="B4" s="1" t="s">
        <v>50</v>
      </c>
      <c r="C4" s="21">
        <v>169.68</v>
      </c>
      <c r="D4" s="57" t="s">
        <v>212</v>
      </c>
    </row>
    <row r="5" spans="1:4" ht="16.5" thickBot="1" x14ac:dyDescent="0.3">
      <c r="A5" s="87" t="s">
        <v>233</v>
      </c>
      <c r="B5" s="88"/>
      <c r="C5" s="19">
        <v>169.68</v>
      </c>
      <c r="D5" s="19"/>
    </row>
  </sheetData>
  <mergeCells count="1">
    <mergeCell ref="A5:B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"/>
  <sheetViews>
    <sheetView workbookViewId="0">
      <selection activeCell="C18" sqref="C18"/>
    </sheetView>
  </sheetViews>
  <sheetFormatPr defaultRowHeight="15" x14ac:dyDescent="0.25"/>
  <cols>
    <col min="1" max="1" width="20.7109375" customWidth="1"/>
    <col min="2" max="2" width="23.7109375" customWidth="1"/>
    <col min="3" max="3" width="20.7109375" customWidth="1"/>
    <col min="4" max="4" width="17.28515625" bestFit="1" customWidth="1"/>
  </cols>
  <sheetData>
    <row r="1" spans="1:4" ht="18.75" x14ac:dyDescent="0.3">
      <c r="A1" s="7" t="s">
        <v>51</v>
      </c>
      <c r="B1" s="7"/>
    </row>
    <row r="2" spans="1:4" ht="15.75" thickBot="1" x14ac:dyDescent="0.3"/>
    <row r="3" spans="1:4" ht="16.5" thickBot="1" x14ac:dyDescent="0.3">
      <c r="A3" s="15" t="s">
        <v>0</v>
      </c>
      <c r="B3" s="15" t="s">
        <v>1</v>
      </c>
      <c r="C3" s="15" t="s">
        <v>16</v>
      </c>
      <c r="D3" s="15" t="s">
        <v>198</v>
      </c>
    </row>
    <row r="4" spans="1:4" ht="15.75" thickBot="1" x14ac:dyDescent="0.3">
      <c r="A4" s="13" t="s">
        <v>52</v>
      </c>
      <c r="B4" s="14" t="s">
        <v>53</v>
      </c>
      <c r="C4" s="22">
        <v>276</v>
      </c>
      <c r="D4" s="50" t="s">
        <v>213</v>
      </c>
    </row>
    <row r="5" spans="1:4" ht="16.5" thickBot="1" x14ac:dyDescent="0.3">
      <c r="A5" s="87" t="s">
        <v>17</v>
      </c>
      <c r="B5" s="88"/>
      <c r="C5" s="29">
        <f>SUM(C4:C4)</f>
        <v>276</v>
      </c>
      <c r="D5" s="29"/>
    </row>
    <row r="6" spans="1:4" x14ac:dyDescent="0.25">
      <c r="C6" s="2"/>
    </row>
    <row r="7" spans="1:4" x14ac:dyDescent="0.25">
      <c r="C7" s="2"/>
    </row>
    <row r="8" spans="1:4" ht="18.75" x14ac:dyDescent="0.3">
      <c r="A8" s="89" t="s">
        <v>18</v>
      </c>
      <c r="B8" s="89"/>
      <c r="C8" s="2"/>
    </row>
    <row r="9" spans="1:4" ht="15.75" thickBot="1" x14ac:dyDescent="0.3">
      <c r="B9" s="20"/>
      <c r="C9" s="2"/>
    </row>
    <row r="10" spans="1:4" ht="16.5" thickBot="1" x14ac:dyDescent="0.3">
      <c r="A10" s="15" t="s">
        <v>0</v>
      </c>
      <c r="B10" s="15" t="s">
        <v>1</v>
      </c>
      <c r="C10" s="15" t="s">
        <v>16</v>
      </c>
      <c r="D10" s="15" t="s">
        <v>198</v>
      </c>
    </row>
    <row r="11" spans="1:4" ht="15.75" thickBot="1" x14ac:dyDescent="0.3">
      <c r="A11" s="31" t="s">
        <v>52</v>
      </c>
      <c r="B11" s="32" t="s">
        <v>53</v>
      </c>
      <c r="C11" s="33">
        <v>32.869999999999997</v>
      </c>
      <c r="D11" s="51" t="s">
        <v>199</v>
      </c>
    </row>
    <row r="12" spans="1:4" ht="16.5" thickBot="1" x14ac:dyDescent="0.3">
      <c r="A12" s="87" t="s">
        <v>17</v>
      </c>
      <c r="B12" s="88"/>
      <c r="C12" s="23">
        <f>SUM(C11)</f>
        <v>32.869999999999997</v>
      </c>
      <c r="D12" s="23"/>
    </row>
    <row r="13" spans="1:4" x14ac:dyDescent="0.25">
      <c r="C13" s="2"/>
    </row>
    <row r="14" spans="1:4" ht="15.75" thickBot="1" x14ac:dyDescent="0.3">
      <c r="C14" s="2"/>
    </row>
    <row r="15" spans="1:4" ht="16.5" thickBot="1" x14ac:dyDescent="0.3">
      <c r="A15" s="87" t="s">
        <v>19</v>
      </c>
      <c r="B15" s="88"/>
      <c r="C15" s="19">
        <v>308.87</v>
      </c>
    </row>
    <row r="16" spans="1:4" x14ac:dyDescent="0.25">
      <c r="C16" s="2"/>
    </row>
    <row r="17" spans="3:3" x14ac:dyDescent="0.25">
      <c r="C17" s="2"/>
    </row>
    <row r="18" spans="3:3" x14ac:dyDescent="0.25">
      <c r="C18" s="2"/>
    </row>
    <row r="19" spans="3:3" x14ac:dyDescent="0.25">
      <c r="C19" s="2"/>
    </row>
    <row r="20" spans="3:3" x14ac:dyDescent="0.25">
      <c r="C20" s="2"/>
    </row>
    <row r="21" spans="3:3" x14ac:dyDescent="0.25">
      <c r="C21" s="2"/>
    </row>
    <row r="22" spans="3:3" x14ac:dyDescent="0.25">
      <c r="C22" s="2"/>
    </row>
    <row r="23" spans="3:3" x14ac:dyDescent="0.25">
      <c r="C23" s="2"/>
    </row>
    <row r="24" spans="3:3" x14ac:dyDescent="0.25">
      <c r="C24" s="2"/>
    </row>
    <row r="25" spans="3:3" x14ac:dyDescent="0.25">
      <c r="C25" s="2"/>
    </row>
    <row r="26" spans="3:3" x14ac:dyDescent="0.25">
      <c r="C26" s="2"/>
    </row>
    <row r="27" spans="3:3" x14ac:dyDescent="0.25">
      <c r="C27" s="2"/>
    </row>
    <row r="28" spans="3:3" x14ac:dyDescent="0.25">
      <c r="C28" s="2"/>
    </row>
    <row r="29" spans="3:3" x14ac:dyDescent="0.25">
      <c r="C29" s="2"/>
    </row>
  </sheetData>
  <mergeCells count="4">
    <mergeCell ref="A5:B5"/>
    <mergeCell ref="A8:B8"/>
    <mergeCell ref="A12:B12"/>
    <mergeCell ref="A15:B1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workbookViewId="0">
      <selection activeCell="C17" sqref="C17"/>
    </sheetView>
  </sheetViews>
  <sheetFormatPr defaultRowHeight="15" x14ac:dyDescent="0.25"/>
  <cols>
    <col min="1" max="1" width="20.7109375" customWidth="1"/>
    <col min="2" max="2" width="23.7109375" customWidth="1"/>
    <col min="3" max="3" width="20.7109375" customWidth="1"/>
    <col min="4" max="4" width="17.28515625" bestFit="1" customWidth="1"/>
  </cols>
  <sheetData>
    <row r="1" spans="1:4" ht="18.75" x14ac:dyDescent="0.3">
      <c r="A1" s="7" t="s">
        <v>54</v>
      </c>
      <c r="B1" s="7"/>
    </row>
    <row r="2" spans="1:4" ht="15.75" thickBot="1" x14ac:dyDescent="0.3"/>
    <row r="3" spans="1:4" ht="16.5" thickBot="1" x14ac:dyDescent="0.3">
      <c r="A3" s="15" t="s">
        <v>0</v>
      </c>
      <c r="B3" s="15" t="s">
        <v>1</v>
      </c>
      <c r="C3" s="15" t="s">
        <v>16</v>
      </c>
      <c r="D3" s="15" t="s">
        <v>200</v>
      </c>
    </row>
    <row r="4" spans="1:4" x14ac:dyDescent="0.25">
      <c r="A4" s="16" t="s">
        <v>55</v>
      </c>
      <c r="B4" s="17" t="s">
        <v>56</v>
      </c>
      <c r="C4" s="30">
        <v>424.32</v>
      </c>
      <c r="D4" s="50" t="s">
        <v>199</v>
      </c>
    </row>
    <row r="5" spans="1:4" ht="45" x14ac:dyDescent="0.25">
      <c r="A5" s="1" t="s">
        <v>57</v>
      </c>
      <c r="B5" s="10" t="s">
        <v>58</v>
      </c>
      <c r="C5" s="21">
        <v>212.16</v>
      </c>
      <c r="D5" s="59" t="s">
        <v>214</v>
      </c>
    </row>
    <row r="6" spans="1:4" ht="15.75" thickBot="1" x14ac:dyDescent="0.3">
      <c r="A6" s="13" t="s">
        <v>59</v>
      </c>
      <c r="B6" s="14" t="s">
        <v>60</v>
      </c>
      <c r="C6" s="22">
        <v>636.48</v>
      </c>
      <c r="D6" s="50" t="s">
        <v>213</v>
      </c>
    </row>
    <row r="7" spans="1:4" ht="16.5" thickBot="1" x14ac:dyDescent="0.3">
      <c r="A7" s="87" t="s">
        <v>17</v>
      </c>
      <c r="B7" s="88"/>
      <c r="C7" s="34">
        <f>SUM(C4:C6)</f>
        <v>1272.96</v>
      </c>
      <c r="D7" s="34"/>
    </row>
    <row r="10" spans="1:4" ht="18.75" x14ac:dyDescent="0.3">
      <c r="A10" s="89" t="s">
        <v>18</v>
      </c>
      <c r="B10" s="89"/>
      <c r="C10" s="2"/>
    </row>
    <row r="11" spans="1:4" ht="15.75" thickBot="1" x14ac:dyDescent="0.3">
      <c r="B11" s="20"/>
      <c r="C11" s="2"/>
    </row>
    <row r="12" spans="1:4" ht="16.5" thickBot="1" x14ac:dyDescent="0.3">
      <c r="A12" s="15" t="s">
        <v>0</v>
      </c>
      <c r="B12" s="15" t="s">
        <v>1</v>
      </c>
      <c r="C12" s="15" t="s">
        <v>16</v>
      </c>
      <c r="D12" s="15" t="s">
        <v>200</v>
      </c>
    </row>
    <row r="13" spans="1:4" ht="15.75" thickBot="1" x14ac:dyDescent="0.3">
      <c r="A13" s="1" t="s">
        <v>55</v>
      </c>
      <c r="B13" s="1" t="s">
        <v>56</v>
      </c>
      <c r="C13" s="21">
        <v>19.59</v>
      </c>
      <c r="D13" s="50" t="s">
        <v>199</v>
      </c>
    </row>
    <row r="14" spans="1:4" ht="16.5" thickBot="1" x14ac:dyDescent="0.3">
      <c r="A14" s="87" t="s">
        <v>17</v>
      </c>
      <c r="B14" s="88"/>
      <c r="C14" s="34">
        <f>SUM(C13:C13)</f>
        <v>19.59</v>
      </c>
      <c r="D14" s="34"/>
    </row>
    <row r="15" spans="1:4" x14ac:dyDescent="0.25">
      <c r="C15" s="2"/>
    </row>
    <row r="16" spans="1:4" ht="15.75" thickBot="1" x14ac:dyDescent="0.3">
      <c r="C16" s="2"/>
    </row>
    <row r="17" spans="1:3" ht="16.5" thickBot="1" x14ac:dyDescent="0.3">
      <c r="A17" s="87" t="s">
        <v>19</v>
      </c>
      <c r="B17" s="88"/>
      <c r="C17" s="19">
        <v>1292.55</v>
      </c>
    </row>
  </sheetData>
  <mergeCells count="4">
    <mergeCell ref="A7:B7"/>
    <mergeCell ref="A10:B10"/>
    <mergeCell ref="A14:B14"/>
    <mergeCell ref="A17:B17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workbookViewId="0">
      <selection activeCell="D5" sqref="D5"/>
    </sheetView>
  </sheetViews>
  <sheetFormatPr defaultRowHeight="15" x14ac:dyDescent="0.25"/>
  <cols>
    <col min="1" max="1" width="20.7109375" customWidth="1"/>
    <col min="2" max="2" width="23.7109375" customWidth="1"/>
    <col min="3" max="3" width="20.7109375" customWidth="1"/>
    <col min="4" max="4" width="17.28515625" bestFit="1" customWidth="1"/>
  </cols>
  <sheetData>
    <row r="1" spans="1:4" ht="18.75" x14ac:dyDescent="0.3">
      <c r="A1" s="7" t="s">
        <v>61</v>
      </c>
      <c r="B1" s="7"/>
    </row>
    <row r="2" spans="1:4" ht="15.75" thickBot="1" x14ac:dyDescent="0.3"/>
    <row r="3" spans="1:4" ht="16.5" thickBot="1" x14ac:dyDescent="0.3">
      <c r="A3" s="15" t="s">
        <v>0</v>
      </c>
      <c r="B3" s="15" t="s">
        <v>1</v>
      </c>
      <c r="C3" s="15" t="s">
        <v>16</v>
      </c>
      <c r="D3" s="15" t="s">
        <v>200</v>
      </c>
    </row>
    <row r="4" spans="1:4" x14ac:dyDescent="0.25">
      <c r="A4" s="16" t="s">
        <v>62</v>
      </c>
      <c r="B4" s="16" t="s">
        <v>63</v>
      </c>
      <c r="C4" s="30">
        <v>461.52</v>
      </c>
      <c r="D4" s="50" t="s">
        <v>215</v>
      </c>
    </row>
    <row r="5" spans="1:4" ht="15.75" thickBot="1" x14ac:dyDescent="0.3">
      <c r="A5" s="13" t="s">
        <v>64</v>
      </c>
      <c r="B5" s="13" t="s">
        <v>65</v>
      </c>
      <c r="C5" s="22">
        <v>106.08</v>
      </c>
      <c r="D5" s="52" t="s">
        <v>199</v>
      </c>
    </row>
    <row r="6" spans="1:4" ht="16.5" thickBot="1" x14ac:dyDescent="0.3">
      <c r="A6" s="87" t="s">
        <v>17</v>
      </c>
      <c r="B6" s="90"/>
      <c r="C6" s="23">
        <f>SUM(C4:C5)</f>
        <v>567.6</v>
      </c>
      <c r="D6" s="23"/>
    </row>
    <row r="9" spans="1:4" ht="18.75" x14ac:dyDescent="0.3">
      <c r="A9" s="89" t="s">
        <v>18</v>
      </c>
      <c r="B9" s="89"/>
      <c r="C9" s="2"/>
    </row>
    <row r="10" spans="1:4" ht="15.75" thickBot="1" x14ac:dyDescent="0.3">
      <c r="B10" s="20"/>
      <c r="C10" s="2"/>
    </row>
    <row r="11" spans="1:4" ht="16.5" thickBot="1" x14ac:dyDescent="0.3">
      <c r="A11" s="15" t="s">
        <v>0</v>
      </c>
      <c r="B11" s="15" t="s">
        <v>1</v>
      </c>
      <c r="C11" s="15" t="s">
        <v>16</v>
      </c>
      <c r="D11" s="15" t="s">
        <v>200</v>
      </c>
    </row>
    <row r="12" spans="1:4" ht="15.75" thickBot="1" x14ac:dyDescent="0.3">
      <c r="A12" s="31" t="s">
        <v>62</v>
      </c>
      <c r="B12" s="31" t="s">
        <v>63</v>
      </c>
      <c r="C12" s="35">
        <v>40.07</v>
      </c>
      <c r="D12" s="53" t="s">
        <v>199</v>
      </c>
    </row>
    <row r="13" spans="1:4" ht="16.5" thickBot="1" x14ac:dyDescent="0.3">
      <c r="A13" s="87" t="s">
        <v>17</v>
      </c>
      <c r="B13" s="88"/>
      <c r="C13" s="26">
        <f>SUM(C12)</f>
        <v>40.07</v>
      </c>
      <c r="D13" s="26"/>
    </row>
    <row r="15" spans="1:4" ht="15.75" thickBot="1" x14ac:dyDescent="0.3"/>
    <row r="16" spans="1:4" ht="16.5" thickBot="1" x14ac:dyDescent="0.3">
      <c r="A16" s="87" t="s">
        <v>19</v>
      </c>
      <c r="B16" s="88"/>
      <c r="C16" s="19">
        <v>607.66999999999996</v>
      </c>
    </row>
  </sheetData>
  <mergeCells count="4">
    <mergeCell ref="A6:B6"/>
    <mergeCell ref="A9:B9"/>
    <mergeCell ref="A13:B13"/>
    <mergeCell ref="A16:B16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6"/>
  <sheetViews>
    <sheetView topLeftCell="A13" workbookViewId="0">
      <selection activeCell="C46" sqref="C46"/>
    </sheetView>
  </sheetViews>
  <sheetFormatPr defaultRowHeight="15" x14ac:dyDescent="0.25"/>
  <cols>
    <col min="1" max="1" width="20.7109375" customWidth="1"/>
    <col min="2" max="2" width="23.7109375" customWidth="1"/>
    <col min="3" max="3" width="20.7109375" customWidth="1"/>
    <col min="4" max="4" width="17.28515625" bestFit="1" customWidth="1"/>
  </cols>
  <sheetData>
    <row r="1" spans="1:4" ht="18.75" x14ac:dyDescent="0.3">
      <c r="A1" s="7" t="s">
        <v>66</v>
      </c>
      <c r="B1" s="7"/>
    </row>
    <row r="2" spans="1:4" ht="15.75" thickBot="1" x14ac:dyDescent="0.3"/>
    <row r="3" spans="1:4" ht="16.5" thickBot="1" x14ac:dyDescent="0.3">
      <c r="A3" s="15" t="s">
        <v>0</v>
      </c>
      <c r="B3" s="15" t="s">
        <v>1</v>
      </c>
      <c r="C3" s="15" t="s">
        <v>16</v>
      </c>
      <c r="D3" s="15" t="s">
        <v>200</v>
      </c>
    </row>
    <row r="4" spans="1:4" x14ac:dyDescent="0.25">
      <c r="A4" s="16" t="s">
        <v>67</v>
      </c>
      <c r="B4" s="17" t="s">
        <v>68</v>
      </c>
      <c r="C4" s="30">
        <v>1370.88</v>
      </c>
      <c r="D4" s="50" t="s">
        <v>216</v>
      </c>
    </row>
    <row r="5" spans="1:4" x14ac:dyDescent="0.25">
      <c r="A5" s="1" t="s">
        <v>69</v>
      </c>
      <c r="B5" s="10" t="s">
        <v>70</v>
      </c>
      <c r="C5" s="21">
        <v>132.6</v>
      </c>
      <c r="D5" s="50" t="s">
        <v>204</v>
      </c>
    </row>
    <row r="6" spans="1:4" x14ac:dyDescent="0.25">
      <c r="A6" s="1" t="s">
        <v>71</v>
      </c>
      <c r="B6" s="10" t="s">
        <v>72</v>
      </c>
      <c r="C6" s="21">
        <v>48.96</v>
      </c>
      <c r="D6" s="50" t="s">
        <v>199</v>
      </c>
    </row>
    <row r="7" spans="1:4" x14ac:dyDescent="0.25">
      <c r="A7" s="1" t="s">
        <v>73</v>
      </c>
      <c r="B7" s="10" t="s">
        <v>74</v>
      </c>
      <c r="C7" s="21">
        <v>652.79999999999995</v>
      </c>
      <c r="D7" s="50" t="s">
        <v>234</v>
      </c>
    </row>
    <row r="8" spans="1:4" x14ac:dyDescent="0.25">
      <c r="A8" s="1" t="s">
        <v>75</v>
      </c>
      <c r="B8" s="10" t="s">
        <v>76</v>
      </c>
      <c r="C8" s="21">
        <v>856.8</v>
      </c>
      <c r="D8" s="50" t="s">
        <v>217</v>
      </c>
    </row>
    <row r="9" spans="1:4" x14ac:dyDescent="0.25">
      <c r="A9" s="1" t="s">
        <v>77</v>
      </c>
      <c r="B9" s="10" t="s">
        <v>78</v>
      </c>
      <c r="C9" s="21">
        <v>171.36</v>
      </c>
      <c r="D9" s="50" t="s">
        <v>199</v>
      </c>
    </row>
    <row r="10" spans="1:4" x14ac:dyDescent="0.25">
      <c r="A10" s="1" t="s">
        <v>79</v>
      </c>
      <c r="B10" s="10" t="s">
        <v>80</v>
      </c>
      <c r="C10" s="21">
        <v>130.56</v>
      </c>
      <c r="D10" s="50" t="s">
        <v>235</v>
      </c>
    </row>
    <row r="11" spans="1:4" ht="45" x14ac:dyDescent="0.25">
      <c r="A11" s="1" t="s">
        <v>81</v>
      </c>
      <c r="B11" s="10" t="s">
        <v>82</v>
      </c>
      <c r="C11" s="21">
        <v>314.70999999999998</v>
      </c>
      <c r="D11" s="59" t="s">
        <v>218</v>
      </c>
    </row>
    <row r="12" spans="1:4" x14ac:dyDescent="0.25">
      <c r="A12" s="1" t="s">
        <v>83</v>
      </c>
      <c r="B12" s="10" t="s">
        <v>84</v>
      </c>
      <c r="C12" s="21">
        <v>438.4</v>
      </c>
      <c r="D12" s="50" t="s">
        <v>236</v>
      </c>
    </row>
    <row r="13" spans="1:4" x14ac:dyDescent="0.25">
      <c r="A13" s="1" t="s">
        <v>85</v>
      </c>
      <c r="B13" s="10" t="s">
        <v>86</v>
      </c>
      <c r="C13" s="21">
        <v>250.92</v>
      </c>
      <c r="D13" s="50" t="s">
        <v>199</v>
      </c>
    </row>
    <row r="14" spans="1:4" ht="60" x14ac:dyDescent="0.25">
      <c r="A14" s="1" t="s">
        <v>87</v>
      </c>
      <c r="B14" s="10" t="s">
        <v>88</v>
      </c>
      <c r="C14" s="21">
        <v>293.79000000000002</v>
      </c>
      <c r="D14" s="59" t="s">
        <v>237</v>
      </c>
    </row>
    <row r="15" spans="1:4" x14ac:dyDescent="0.25">
      <c r="A15" s="1" t="s">
        <v>89</v>
      </c>
      <c r="B15" s="10" t="s">
        <v>90</v>
      </c>
      <c r="C15" s="21">
        <v>146.88</v>
      </c>
      <c r="D15" s="50" t="s">
        <v>199</v>
      </c>
    </row>
    <row r="16" spans="1:4" x14ac:dyDescent="0.25">
      <c r="A16" s="1" t="s">
        <v>91</v>
      </c>
      <c r="B16" s="10" t="s">
        <v>92</v>
      </c>
      <c r="C16" s="21">
        <v>1175.04</v>
      </c>
      <c r="D16" s="50" t="s">
        <v>202</v>
      </c>
    </row>
    <row r="17" spans="1:4" x14ac:dyDescent="0.25">
      <c r="A17" s="79" t="s">
        <v>93</v>
      </c>
      <c r="B17" s="80" t="s">
        <v>94</v>
      </c>
      <c r="C17" s="85">
        <v>440.64</v>
      </c>
      <c r="D17" s="86" t="s">
        <v>201</v>
      </c>
    </row>
    <row r="18" spans="1:4" x14ac:dyDescent="0.25">
      <c r="A18" s="1" t="s">
        <v>95</v>
      </c>
      <c r="B18" s="10" t="s">
        <v>96</v>
      </c>
      <c r="C18" s="21">
        <v>367.2</v>
      </c>
      <c r="D18" s="50" t="s">
        <v>202</v>
      </c>
    </row>
    <row r="19" spans="1:4" x14ac:dyDescent="0.25">
      <c r="A19" s="1" t="s">
        <v>97</v>
      </c>
      <c r="B19" s="10" t="s">
        <v>98</v>
      </c>
      <c r="C19" s="21">
        <v>26.4</v>
      </c>
      <c r="D19" s="50" t="s">
        <v>199</v>
      </c>
    </row>
    <row r="20" spans="1:4" ht="30" x14ac:dyDescent="0.25">
      <c r="A20" s="1" t="s">
        <v>99</v>
      </c>
      <c r="B20" s="10" t="s">
        <v>100</v>
      </c>
      <c r="C20" s="21">
        <v>1142.4000000000001</v>
      </c>
      <c r="D20" s="59" t="s">
        <v>219</v>
      </c>
    </row>
    <row r="21" spans="1:4" x14ac:dyDescent="0.25">
      <c r="A21" s="1" t="s">
        <v>101</v>
      </c>
      <c r="B21" s="10" t="s">
        <v>102</v>
      </c>
      <c r="C21" s="21">
        <v>1632</v>
      </c>
      <c r="D21" s="50" t="s">
        <v>199</v>
      </c>
    </row>
    <row r="22" spans="1:4" x14ac:dyDescent="0.25">
      <c r="A22" s="1" t="s">
        <v>103</v>
      </c>
      <c r="B22" s="10" t="s">
        <v>104</v>
      </c>
      <c r="C22" s="21">
        <v>1175.04</v>
      </c>
      <c r="D22" s="50" t="s">
        <v>234</v>
      </c>
    </row>
    <row r="23" spans="1:4" x14ac:dyDescent="0.25">
      <c r="A23" s="1" t="s">
        <v>105</v>
      </c>
      <c r="B23" s="10" t="s">
        <v>106</v>
      </c>
      <c r="C23" s="21">
        <v>979.2</v>
      </c>
      <c r="D23" s="50" t="s">
        <v>213</v>
      </c>
    </row>
    <row r="24" spans="1:4" ht="30.75" thickBot="1" x14ac:dyDescent="0.3">
      <c r="A24" s="13" t="s">
        <v>107</v>
      </c>
      <c r="B24" s="14" t="s">
        <v>108</v>
      </c>
      <c r="C24" s="22">
        <v>526.32000000000005</v>
      </c>
      <c r="D24" s="59" t="s">
        <v>220</v>
      </c>
    </row>
    <row r="25" spans="1:4" ht="16.5" thickBot="1" x14ac:dyDescent="0.3">
      <c r="A25" s="87" t="s">
        <v>17</v>
      </c>
      <c r="B25" s="88"/>
      <c r="C25" s="23">
        <f>SUM(C4:C24)</f>
        <v>12272.900000000001</v>
      </c>
      <c r="D25" s="23"/>
    </row>
    <row r="28" spans="1:4" ht="18.75" x14ac:dyDescent="0.3">
      <c r="A28" s="89" t="s">
        <v>18</v>
      </c>
      <c r="B28" s="89"/>
      <c r="C28" s="2"/>
    </row>
    <row r="29" spans="1:4" ht="15.75" thickBot="1" x14ac:dyDescent="0.3">
      <c r="B29" s="20"/>
      <c r="C29" s="2"/>
    </row>
    <row r="30" spans="1:4" ht="16.5" thickBot="1" x14ac:dyDescent="0.3">
      <c r="A30" s="15" t="s">
        <v>0</v>
      </c>
      <c r="B30" s="15" t="s">
        <v>1</v>
      </c>
      <c r="C30" s="44" t="s">
        <v>16</v>
      </c>
      <c r="D30" s="64" t="s">
        <v>198</v>
      </c>
    </row>
    <row r="31" spans="1:4" x14ac:dyDescent="0.25">
      <c r="A31" s="16" t="s">
        <v>67</v>
      </c>
      <c r="B31" s="17" t="s">
        <v>68</v>
      </c>
      <c r="C31" s="60">
        <v>174.77</v>
      </c>
      <c r="D31" s="65" t="s">
        <v>199</v>
      </c>
    </row>
    <row r="32" spans="1:4" x14ac:dyDescent="0.25">
      <c r="A32" s="1" t="s">
        <v>73</v>
      </c>
      <c r="B32" s="10" t="s">
        <v>74</v>
      </c>
      <c r="C32" s="61">
        <v>83.22</v>
      </c>
      <c r="D32" s="65" t="s">
        <v>199</v>
      </c>
    </row>
    <row r="33" spans="1:4" x14ac:dyDescent="0.25">
      <c r="A33" s="1" t="s">
        <v>75</v>
      </c>
      <c r="B33" s="10" t="s">
        <v>76</v>
      </c>
      <c r="C33" s="61">
        <v>144.32</v>
      </c>
      <c r="D33" s="65" t="s">
        <v>199</v>
      </c>
    </row>
    <row r="34" spans="1:4" x14ac:dyDescent="0.25">
      <c r="A34" s="1" t="s">
        <v>83</v>
      </c>
      <c r="B34" s="10" t="s">
        <v>84</v>
      </c>
      <c r="C34" s="61">
        <v>98.91</v>
      </c>
      <c r="D34" s="65" t="s">
        <v>199</v>
      </c>
    </row>
    <row r="35" spans="1:4" x14ac:dyDescent="0.25">
      <c r="A35" s="1" t="s">
        <v>85</v>
      </c>
      <c r="B35" s="10" t="s">
        <v>86</v>
      </c>
      <c r="C35" s="61">
        <v>96.07</v>
      </c>
      <c r="D35" s="65" t="s">
        <v>199</v>
      </c>
    </row>
    <row r="36" spans="1:4" x14ac:dyDescent="0.25">
      <c r="A36" s="1" t="s">
        <v>91</v>
      </c>
      <c r="B36" s="10" t="s">
        <v>92</v>
      </c>
      <c r="C36" s="61">
        <v>149.76</v>
      </c>
      <c r="D36" s="65" t="s">
        <v>199</v>
      </c>
    </row>
    <row r="37" spans="1:4" x14ac:dyDescent="0.25">
      <c r="A37" s="79" t="s">
        <v>93</v>
      </c>
      <c r="B37" s="80" t="s">
        <v>94</v>
      </c>
      <c r="C37" s="81">
        <v>24.79</v>
      </c>
      <c r="D37" s="82" t="s">
        <v>199</v>
      </c>
    </row>
    <row r="38" spans="1:4" x14ac:dyDescent="0.25">
      <c r="A38" s="1" t="s">
        <v>97</v>
      </c>
      <c r="B38" s="10" t="s">
        <v>98</v>
      </c>
      <c r="C38" s="61">
        <v>16.29</v>
      </c>
      <c r="D38" s="65" t="s">
        <v>199</v>
      </c>
    </row>
    <row r="39" spans="1:4" x14ac:dyDescent="0.25">
      <c r="A39" s="1" t="s">
        <v>99</v>
      </c>
      <c r="B39" s="10" t="s">
        <v>100</v>
      </c>
      <c r="C39" s="61">
        <v>145.6</v>
      </c>
      <c r="D39" s="65" t="s">
        <v>199</v>
      </c>
    </row>
    <row r="40" spans="1:4" x14ac:dyDescent="0.25">
      <c r="A40" s="1" t="s">
        <v>101</v>
      </c>
      <c r="B40" s="10" t="s">
        <v>102</v>
      </c>
      <c r="C40" s="61">
        <v>178.98</v>
      </c>
      <c r="D40" s="65" t="s">
        <v>199</v>
      </c>
    </row>
    <row r="41" spans="1:4" x14ac:dyDescent="0.25">
      <c r="A41" s="1" t="s">
        <v>105</v>
      </c>
      <c r="B41" s="10" t="s">
        <v>106</v>
      </c>
      <c r="C41" s="61">
        <v>228.84</v>
      </c>
      <c r="D41" s="65" t="s">
        <v>199</v>
      </c>
    </row>
    <row r="42" spans="1:4" ht="15.75" thickBot="1" x14ac:dyDescent="0.3">
      <c r="A42" s="27" t="s">
        <v>109</v>
      </c>
      <c r="B42" s="28" t="s">
        <v>110</v>
      </c>
      <c r="C42" s="62">
        <v>17.2</v>
      </c>
      <c r="D42" s="65" t="s">
        <v>199</v>
      </c>
    </row>
    <row r="43" spans="1:4" ht="16.5" thickBot="1" x14ac:dyDescent="0.3">
      <c r="A43" s="87" t="s">
        <v>17</v>
      </c>
      <c r="B43" s="88"/>
      <c r="C43" s="63">
        <f>SUM(C31:C42)</f>
        <v>1358.7499999999998</v>
      </c>
      <c r="D43" s="1"/>
    </row>
    <row r="45" spans="1:4" ht="15.75" thickBot="1" x14ac:dyDescent="0.3"/>
    <row r="46" spans="1:4" ht="16.5" thickBot="1" x14ac:dyDescent="0.3">
      <c r="A46" s="87" t="s">
        <v>19</v>
      </c>
      <c r="B46" s="88"/>
      <c r="C46" s="19">
        <v>13631.65</v>
      </c>
    </row>
  </sheetData>
  <mergeCells count="4">
    <mergeCell ref="A25:B25"/>
    <mergeCell ref="A28:B28"/>
    <mergeCell ref="A43:B43"/>
    <mergeCell ref="A46:B46"/>
  </mergeCells>
  <pageMargins left="0.70866141732283472" right="0.70866141732283472" top="0" bottom="0" header="0.31496062992125984" footer="0.31496062992125984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3"/>
  <sheetViews>
    <sheetView topLeftCell="A16" workbookViewId="0">
      <selection activeCell="A40" sqref="A40:D40"/>
    </sheetView>
  </sheetViews>
  <sheetFormatPr defaultRowHeight="15" x14ac:dyDescent="0.25"/>
  <cols>
    <col min="1" max="1" width="20.7109375" customWidth="1"/>
    <col min="2" max="2" width="23.7109375" customWidth="1"/>
    <col min="3" max="3" width="20.7109375" customWidth="1"/>
    <col min="4" max="4" width="19.140625" customWidth="1"/>
  </cols>
  <sheetData>
    <row r="1" spans="1:4" ht="18.75" x14ac:dyDescent="0.3">
      <c r="A1" s="7" t="s">
        <v>111</v>
      </c>
      <c r="B1" s="7"/>
    </row>
    <row r="2" spans="1:4" ht="15.75" thickBot="1" x14ac:dyDescent="0.3"/>
    <row r="3" spans="1:4" ht="16.5" thickBot="1" x14ac:dyDescent="0.3">
      <c r="A3" s="15" t="s">
        <v>0</v>
      </c>
      <c r="B3" s="15" t="s">
        <v>1</v>
      </c>
      <c r="C3" s="54" t="s">
        <v>16</v>
      </c>
      <c r="D3" s="68" t="s">
        <v>200</v>
      </c>
    </row>
    <row r="4" spans="1:4" ht="15.75" thickBot="1" x14ac:dyDescent="0.3">
      <c r="A4" s="16" t="s">
        <v>112</v>
      </c>
      <c r="B4" s="17" t="s">
        <v>113</v>
      </c>
      <c r="C4" s="60">
        <v>234.96</v>
      </c>
      <c r="D4" s="70" t="s">
        <v>201</v>
      </c>
    </row>
    <row r="5" spans="1:4" ht="30.75" thickBot="1" x14ac:dyDescent="0.3">
      <c r="A5" s="1" t="s">
        <v>114</v>
      </c>
      <c r="B5" s="10" t="s">
        <v>115</v>
      </c>
      <c r="C5" s="61">
        <v>220.32</v>
      </c>
      <c r="D5" s="71" t="s">
        <v>221</v>
      </c>
    </row>
    <row r="6" spans="1:4" ht="15.75" thickBot="1" x14ac:dyDescent="0.3">
      <c r="A6" s="1" t="s">
        <v>116</v>
      </c>
      <c r="B6" s="10" t="s">
        <v>117</v>
      </c>
      <c r="C6" s="61">
        <v>365.52</v>
      </c>
      <c r="D6" s="70" t="s">
        <v>199</v>
      </c>
    </row>
    <row r="7" spans="1:4" ht="15.75" thickBot="1" x14ac:dyDescent="0.3">
      <c r="A7" s="1" t="s">
        <v>118</v>
      </c>
      <c r="B7" s="10" t="s">
        <v>119</v>
      </c>
      <c r="C7" s="61">
        <v>146.88</v>
      </c>
      <c r="D7" s="70" t="s">
        <v>213</v>
      </c>
    </row>
    <row r="8" spans="1:4" ht="15.75" thickBot="1" x14ac:dyDescent="0.3">
      <c r="A8" s="1" t="s">
        <v>120</v>
      </c>
      <c r="B8" s="10" t="s">
        <v>121</v>
      </c>
      <c r="C8" s="61">
        <v>137.1</v>
      </c>
      <c r="D8" s="70" t="s">
        <v>199</v>
      </c>
    </row>
    <row r="9" spans="1:4" ht="30.75" thickBot="1" x14ac:dyDescent="0.3">
      <c r="A9" s="1" t="s">
        <v>83</v>
      </c>
      <c r="B9" s="10" t="s">
        <v>122</v>
      </c>
      <c r="C9" s="61">
        <v>257.88</v>
      </c>
      <c r="D9" s="71" t="s">
        <v>221</v>
      </c>
    </row>
    <row r="10" spans="1:4" ht="30.75" thickBot="1" x14ac:dyDescent="0.3">
      <c r="A10" s="1" t="s">
        <v>123</v>
      </c>
      <c r="B10" s="10" t="s">
        <v>124</v>
      </c>
      <c r="C10" s="61">
        <v>163.19999999999999</v>
      </c>
      <c r="D10" s="71" t="s">
        <v>222</v>
      </c>
    </row>
    <row r="11" spans="1:4" ht="30.75" thickBot="1" x14ac:dyDescent="0.3">
      <c r="A11" s="1" t="s">
        <v>125</v>
      </c>
      <c r="B11" s="10" t="s">
        <v>126</v>
      </c>
      <c r="C11" s="61">
        <v>208.8</v>
      </c>
      <c r="D11" s="71" t="s">
        <v>223</v>
      </c>
    </row>
    <row r="12" spans="1:4" ht="30.75" thickBot="1" x14ac:dyDescent="0.3">
      <c r="A12" s="1" t="s">
        <v>127</v>
      </c>
      <c r="B12" s="10" t="s">
        <v>128</v>
      </c>
      <c r="C12" s="61">
        <v>662.76</v>
      </c>
      <c r="D12" s="71" t="s">
        <v>222</v>
      </c>
    </row>
    <row r="13" spans="1:4" ht="15.75" thickBot="1" x14ac:dyDescent="0.3">
      <c r="A13" s="1" t="s">
        <v>129</v>
      </c>
      <c r="B13" s="10" t="s">
        <v>130</v>
      </c>
      <c r="C13" s="61">
        <v>378.72</v>
      </c>
      <c r="D13" s="70" t="s">
        <v>199</v>
      </c>
    </row>
    <row r="14" spans="1:4" ht="15.75" thickBot="1" x14ac:dyDescent="0.3">
      <c r="A14" s="1" t="s">
        <v>131</v>
      </c>
      <c r="B14" s="10" t="s">
        <v>132</v>
      </c>
      <c r="C14" s="61">
        <v>913.92</v>
      </c>
      <c r="D14" s="70" t="s">
        <v>199</v>
      </c>
    </row>
    <row r="15" spans="1:4" ht="15.75" thickBot="1" x14ac:dyDescent="0.3">
      <c r="A15" s="1" t="s">
        <v>133</v>
      </c>
      <c r="B15" s="10" t="s">
        <v>134</v>
      </c>
      <c r="C15" s="61">
        <v>27.72</v>
      </c>
      <c r="D15" s="70" t="s">
        <v>199</v>
      </c>
    </row>
    <row r="16" spans="1:4" ht="15.75" thickBot="1" x14ac:dyDescent="0.3">
      <c r="A16" s="1" t="s">
        <v>135</v>
      </c>
      <c r="B16" s="10" t="s">
        <v>136</v>
      </c>
      <c r="C16" s="61">
        <v>1044.48</v>
      </c>
      <c r="D16" s="70" t="s">
        <v>234</v>
      </c>
    </row>
    <row r="17" spans="1:4" ht="15.75" thickBot="1" x14ac:dyDescent="0.3">
      <c r="A17" s="1" t="s">
        <v>153</v>
      </c>
      <c r="B17" s="10" t="s">
        <v>154</v>
      </c>
      <c r="C17" s="61">
        <v>92.82</v>
      </c>
      <c r="D17" s="70" t="s">
        <v>224</v>
      </c>
    </row>
    <row r="18" spans="1:4" ht="15.75" thickBot="1" x14ac:dyDescent="0.3">
      <c r="A18" s="1" t="s">
        <v>137</v>
      </c>
      <c r="B18" s="10" t="s">
        <v>138</v>
      </c>
      <c r="C18" s="61">
        <v>913.92</v>
      </c>
      <c r="D18" s="70" t="s">
        <v>199</v>
      </c>
    </row>
    <row r="19" spans="1:4" ht="15.75" thickBot="1" x14ac:dyDescent="0.3">
      <c r="A19" s="1" t="s">
        <v>139</v>
      </c>
      <c r="B19" s="10" t="s">
        <v>140</v>
      </c>
      <c r="C19" s="61">
        <v>626.88</v>
      </c>
      <c r="D19" s="70" t="s">
        <v>199</v>
      </c>
    </row>
    <row r="20" spans="1:4" ht="15.75" thickBot="1" x14ac:dyDescent="0.3">
      <c r="A20" s="1" t="s">
        <v>141</v>
      </c>
      <c r="B20" s="10" t="s">
        <v>142</v>
      </c>
      <c r="C20" s="61">
        <v>339.36</v>
      </c>
      <c r="D20" s="70" t="s">
        <v>199</v>
      </c>
    </row>
    <row r="21" spans="1:4" ht="15.75" thickBot="1" x14ac:dyDescent="0.3">
      <c r="A21" s="1" t="s">
        <v>143</v>
      </c>
      <c r="B21" s="10" t="s">
        <v>144</v>
      </c>
      <c r="C21" s="61">
        <v>21.24</v>
      </c>
      <c r="D21" s="70" t="s">
        <v>199</v>
      </c>
    </row>
    <row r="22" spans="1:4" ht="15.75" thickBot="1" x14ac:dyDescent="0.3">
      <c r="A22" s="1" t="s">
        <v>145</v>
      </c>
      <c r="B22" s="10" t="s">
        <v>146</v>
      </c>
      <c r="C22" s="61">
        <v>522.24</v>
      </c>
      <c r="D22" s="70" t="s">
        <v>217</v>
      </c>
    </row>
    <row r="23" spans="1:4" ht="15.75" thickBot="1" x14ac:dyDescent="0.3">
      <c r="A23" s="1" t="s">
        <v>147</v>
      </c>
      <c r="B23" s="10" t="s">
        <v>148</v>
      </c>
      <c r="C23" s="61">
        <v>313.44</v>
      </c>
      <c r="D23" s="70" t="s">
        <v>199</v>
      </c>
    </row>
    <row r="24" spans="1:4" ht="15.75" thickBot="1" x14ac:dyDescent="0.3">
      <c r="A24" s="1" t="s">
        <v>149</v>
      </c>
      <c r="B24" s="10" t="s">
        <v>150</v>
      </c>
      <c r="C24" s="61">
        <v>77.69</v>
      </c>
      <c r="D24" s="70" t="s">
        <v>199</v>
      </c>
    </row>
    <row r="25" spans="1:4" ht="30.75" thickBot="1" x14ac:dyDescent="0.3">
      <c r="A25" s="13" t="s">
        <v>151</v>
      </c>
      <c r="B25" s="14" t="s">
        <v>152</v>
      </c>
      <c r="C25" s="62">
        <v>124.08</v>
      </c>
      <c r="D25" s="71" t="s">
        <v>225</v>
      </c>
    </row>
    <row r="26" spans="1:4" ht="16.5" thickBot="1" x14ac:dyDescent="0.3">
      <c r="A26" s="87" t="s">
        <v>17</v>
      </c>
      <c r="B26" s="90"/>
      <c r="C26" s="63">
        <f>SUM(C4:C25)</f>
        <v>7793.9299999999985</v>
      </c>
      <c r="D26" s="69"/>
    </row>
    <row r="27" spans="1:4" x14ac:dyDescent="0.25">
      <c r="C27" s="2"/>
    </row>
    <row r="28" spans="1:4" x14ac:dyDescent="0.25">
      <c r="C28" s="2"/>
    </row>
    <row r="29" spans="1:4" ht="18.75" x14ac:dyDescent="0.3">
      <c r="A29" s="89" t="s">
        <v>18</v>
      </c>
      <c r="B29" s="89"/>
      <c r="C29" s="2"/>
    </row>
    <row r="30" spans="1:4" ht="15.75" thickBot="1" x14ac:dyDescent="0.3">
      <c r="B30" s="20"/>
      <c r="C30" s="2"/>
    </row>
    <row r="31" spans="1:4" ht="16.5" thickBot="1" x14ac:dyDescent="0.3">
      <c r="A31" s="8" t="s">
        <v>0</v>
      </c>
      <c r="B31" s="8" t="s">
        <v>1</v>
      </c>
      <c r="C31" s="8" t="s">
        <v>16</v>
      </c>
      <c r="D31" s="68" t="s">
        <v>200</v>
      </c>
    </row>
    <row r="32" spans="1:4" x14ac:dyDescent="0.25">
      <c r="A32" s="1" t="s">
        <v>114</v>
      </c>
      <c r="B32" s="10" t="s">
        <v>115</v>
      </c>
      <c r="C32" s="61">
        <v>19.25</v>
      </c>
      <c r="D32" s="66" t="s">
        <v>199</v>
      </c>
    </row>
    <row r="33" spans="1:4" x14ac:dyDescent="0.25">
      <c r="A33" s="1" t="s">
        <v>125</v>
      </c>
      <c r="B33" s="10" t="s">
        <v>126</v>
      </c>
      <c r="C33" s="61">
        <v>26.62</v>
      </c>
      <c r="D33" s="67" t="s">
        <v>199</v>
      </c>
    </row>
    <row r="34" spans="1:4" x14ac:dyDescent="0.25">
      <c r="A34" s="1" t="s">
        <v>127</v>
      </c>
      <c r="B34" s="10" t="s">
        <v>128</v>
      </c>
      <c r="C34" s="61">
        <v>93.24</v>
      </c>
      <c r="D34" s="67" t="s">
        <v>199</v>
      </c>
    </row>
    <row r="35" spans="1:4" x14ac:dyDescent="0.25">
      <c r="A35" s="1" t="s">
        <v>131</v>
      </c>
      <c r="B35" s="10" t="s">
        <v>132</v>
      </c>
      <c r="C35" s="61">
        <v>116.4</v>
      </c>
      <c r="D35" s="67" t="s">
        <v>199</v>
      </c>
    </row>
    <row r="36" spans="1:4" x14ac:dyDescent="0.25">
      <c r="A36" s="1" t="s">
        <v>135</v>
      </c>
      <c r="B36" s="10" t="s">
        <v>136</v>
      </c>
      <c r="C36" s="61">
        <v>132.97</v>
      </c>
      <c r="D36" s="67" t="s">
        <v>199</v>
      </c>
    </row>
    <row r="37" spans="1:4" x14ac:dyDescent="0.25">
      <c r="A37" s="1" t="s">
        <v>137</v>
      </c>
      <c r="B37" s="10" t="s">
        <v>138</v>
      </c>
      <c r="C37" s="61">
        <v>32.35</v>
      </c>
      <c r="D37" s="67" t="s">
        <v>199</v>
      </c>
    </row>
    <row r="38" spans="1:4" x14ac:dyDescent="0.25">
      <c r="A38" s="1" t="s">
        <v>139</v>
      </c>
      <c r="B38" s="10" t="s">
        <v>140</v>
      </c>
      <c r="C38" s="61">
        <v>79.83</v>
      </c>
      <c r="D38" s="67" t="s">
        <v>199</v>
      </c>
    </row>
    <row r="39" spans="1:4" ht="15.75" thickBot="1" x14ac:dyDescent="0.3">
      <c r="A39" s="1" t="s">
        <v>141</v>
      </c>
      <c r="B39" s="10" t="s">
        <v>142</v>
      </c>
      <c r="C39" s="61">
        <v>43.19</v>
      </c>
      <c r="D39" s="67" t="s">
        <v>199</v>
      </c>
    </row>
    <row r="40" spans="1:4" ht="16.5" thickBot="1" x14ac:dyDescent="0.3">
      <c r="A40" s="87" t="s">
        <v>17</v>
      </c>
      <c r="B40" s="88"/>
      <c r="C40" s="63">
        <f>SUM(C32:C39)</f>
        <v>543.85</v>
      </c>
      <c r="D40" s="1"/>
    </row>
    <row r="42" spans="1:4" ht="15.75" thickBot="1" x14ac:dyDescent="0.3"/>
    <row r="43" spans="1:4" ht="16.5" thickBot="1" x14ac:dyDescent="0.3">
      <c r="A43" s="87" t="s">
        <v>19</v>
      </c>
      <c r="B43" s="88"/>
      <c r="C43" s="19">
        <v>8346.68</v>
      </c>
    </row>
  </sheetData>
  <mergeCells count="4">
    <mergeCell ref="A26:B26"/>
    <mergeCell ref="A29:B29"/>
    <mergeCell ref="A40:B40"/>
    <mergeCell ref="A43:B4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11</vt:i4>
      </vt:variant>
    </vt:vector>
  </HeadingPairs>
  <TitlesOfParts>
    <vt:vector size="11" baseType="lpstr">
      <vt:lpstr>G.VLAHINIČKA</vt:lpstr>
      <vt:lpstr>GRABROV POTOK</vt:lpstr>
      <vt:lpstr>KATOLIČKO SELIŠĆE</vt:lpstr>
      <vt:lpstr>KOMPATOR</vt:lpstr>
      <vt:lpstr>LUDINICA</vt:lpstr>
      <vt:lpstr>MALA LUDINA</vt:lpstr>
      <vt:lpstr>RUŠKOVICA</vt:lpstr>
      <vt:lpstr>VELIKA LUDINA</vt:lpstr>
      <vt:lpstr>VIDRENJAK</vt:lpstr>
      <vt:lpstr>OKOLI</vt:lpstr>
      <vt:lpstr>UKUPNO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Kucelj</dc:creator>
  <cp:lastModifiedBy>Mirela Montag</cp:lastModifiedBy>
  <cp:lastPrinted>2022-12-09T07:44:55Z</cp:lastPrinted>
  <dcterms:created xsi:type="dcterms:W3CDTF">2022-10-21T07:30:05Z</dcterms:created>
  <dcterms:modified xsi:type="dcterms:W3CDTF">2022-12-09T12:04:58Z</dcterms:modified>
</cp:coreProperties>
</file>